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sdc\users\ldever\CMM stuff\Banking\"/>
    </mc:Choice>
  </mc:AlternateContent>
  <bookViews>
    <workbookView xWindow="0" yWindow="0" windowWidth="25200" windowHeight="11850" activeTab="3"/>
  </bookViews>
  <sheets>
    <sheet name="Instructions" sheetId="1" r:id="rId1"/>
    <sheet name="Income Record" sheetId="2" r:id="rId2"/>
    <sheet name="Expense Record" sheetId="3" r:id="rId3"/>
    <sheet name="Troop Finance Summary" sheetId="4" r:id="rId4"/>
  </sheets>
  <externalReferences>
    <externalReference r:id="rId5"/>
    <externalReference r:id="rId6"/>
  </externalReferences>
  <definedNames>
    <definedName name="_xlnm._FilterDatabase" localSheetId="2" hidden="1">'Expense Record'!$A$4:$AI$68</definedName>
    <definedName name="_xlnm._FilterDatabase" localSheetId="1" hidden="1">'Income Record'!$A$4:$AI$47</definedName>
    <definedName name="_JEN12">DATEVALUE("11/1/"&amp;'[1]Calendar 2011'!$A$1)-WEEKDAY(DATEVALUE("11/1/"&amp;'[1]Calendar 2011'!$A$1))+1</definedName>
    <definedName name="_Jen4">DATEVALUE("9/1/"&amp;'[1]Calendar 2011'!$A$1)-WEEKDAY(DATEVALUE("9/1/"&amp;'[1]Calendar 2011'!$A$1))+1</definedName>
    <definedName name="AprSun1">DATEVALUE("4/1/"&amp;'[2]Calendar 2014'!$A$1)-WEEKDAY(DATEVALUE("4/1/"&amp;'[2]Calendar 2014'!$A$1))+1</definedName>
    <definedName name="AugSun1">DATEVALUE("8/1/"&amp;'[2]Calendar 2014'!$A$1)-WEEKDAY(DATEVALUE("8/1/"&amp;'[2]Calendar 2014'!$A$1))+1</definedName>
    <definedName name="DayBoxes">#REF!</definedName>
    <definedName name="DecSun1">DATEVALUE("12/1/"&amp;'[2]Calendar 2014'!$A$1)-WEEKDAY(DATEVALUE("12/1/"&amp;'[2]Calendar 2014'!$A$1))+1</definedName>
    <definedName name="dfgdfg">DATEVALUE("3/1/"&amp;'[1]Calendar 2010'!$A$1)-WEEKDAY(DATEVALUE("3/1/"&amp;'[1]Calendar 2010'!$A$1))+1</definedName>
    <definedName name="FebSun1">DATEVALUE("2/1/"&amp;'[2]Calendar 2014'!$A$1)-WEEKDAY(DATEVALUE("2/1/"&amp;'[2]Calendar 2014'!$A$1))+1</definedName>
    <definedName name="gdfg">DATEVALUE("6/1/"&amp;'[1]Calendar 2010'!$A$1)-WEEKDAY(DATEVALUE("6/1/"&amp;'[1]Calendar 2010'!$A$1))+1</definedName>
    <definedName name="JanSun1">DATEVALUE("1/1/"&amp;'[2]Calendar 2014'!$A$1)-WEEKDAY(DATEVALUE("1/1/"&amp;'[2]Calendar 2014'!$A$1))+1</definedName>
    <definedName name="JEN">DATEVALUE("6/1/"&amp;'[1]Calendar 2011'!$A$1)-WEEKDAY(DATEVALUE("6/1/"&amp;'[1]Calendar 2011'!$A$1))+1</definedName>
    <definedName name="JulSun1">DATEVALUE("7/1/"&amp;'[2]Calendar 2014'!$A$1)-WEEKDAY(DATEVALUE("7/1/"&amp;'[2]Calendar 2014'!$A$1))+1</definedName>
    <definedName name="JunSun1">DATEVALUE("6/1/"&amp;'[2]Calendar 2014'!$A$1)-WEEKDAY(DATEVALUE("6/1/"&amp;'[2]Calendar 2014'!$A$1))+1</definedName>
    <definedName name="MarSun1">DATEVALUE("3/1/"&amp;'[2]Calendar 2014'!$A$1)-WEEKDAY(DATEVALUE("3/1/"&amp;'[2]Calendar 2014'!$A$1))+1</definedName>
    <definedName name="MaySun1">DATEVALUE("5/1/"&amp;'[2]Calendar 2014'!$A$1)-WEEKDAY(DATEVALUE("5/1/"&amp;'[2]Calendar 2014'!$A$1))+1</definedName>
    <definedName name="MiddleWeekRow">#REF!</definedName>
    <definedName name="NovSun1">DATEVALUE("11/1/"&amp;'[2]Calendar 2014'!$A$1)-WEEKDAY(DATEVALUE("11/1/"&amp;'[2]Calendar 2014'!$A$1))+1</definedName>
    <definedName name="OctSun1">DATEVALUE("10/1/"&amp;'[2]Calendar 2014'!$A$1)-WEEKDAY(DATEVALUE("10/1/"&amp;'[2]Calendar 2014'!$A$1))+1</definedName>
    <definedName name="_xlnm.Print_Area" localSheetId="2">'Expense Record'!$A$4:$AI$26</definedName>
    <definedName name="_xlnm.Print_Area" localSheetId="1">'Income Record'!$A$1:$AI$47</definedName>
    <definedName name="_xlnm.Print_Area" localSheetId="0">Instructions!$A$1:$C$65</definedName>
    <definedName name="_xlnm.Print_Area" localSheetId="3">'Troop Finance Summary'!$B$1:$H$38</definedName>
    <definedName name="_xlnm.Print_Titles" localSheetId="2">'Expense Record'!$1:$4</definedName>
    <definedName name="_xlnm.Print_Titles" localSheetId="1">'Income Record'!$1:$4</definedName>
    <definedName name="SepSun1">DATEVALUE("9/1/"&amp;'[2]Calendar 2014'!$A$1)-WEEKDAY(DATEVALUE("9/1/"&amp;'[2]Calendar 2014'!$A$1))+1</definedName>
  </definedNames>
  <calcPr calcId="162913"/>
</workbook>
</file>

<file path=xl/calcChain.xml><?xml version="1.0" encoding="utf-8"?>
<calcChain xmlns="http://schemas.openxmlformats.org/spreadsheetml/2006/main">
  <c r="C2" i="3" l="1"/>
  <c r="E2" i="2" l="1"/>
  <c r="AH7" i="2" l="1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C23" i="4" l="1"/>
  <c r="C22" i="4"/>
  <c r="C21" i="4"/>
  <c r="C16" i="4"/>
  <c r="C17" i="4"/>
  <c r="C18" i="4"/>
  <c r="C19" i="4"/>
  <c r="C13" i="4"/>
  <c r="C14" i="4"/>
  <c r="C15" i="4"/>
  <c r="C12" i="4"/>
  <c r="B9" i="4"/>
  <c r="B8" i="4"/>
  <c r="C10" i="4" l="1"/>
  <c r="H7" i="4" l="1"/>
  <c r="G7" i="4"/>
  <c r="AH6" i="2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H5" i="4"/>
  <c r="V67" i="3"/>
  <c r="H20" i="4" s="1"/>
  <c r="U67" i="3"/>
  <c r="H19" i="4" s="1"/>
  <c r="T67" i="3"/>
  <c r="H18" i="4" s="1"/>
  <c r="S67" i="3"/>
  <c r="H29" i="4" s="1"/>
  <c r="R67" i="3"/>
  <c r="Q67" i="3"/>
  <c r="H27" i="4" s="1"/>
  <c r="O46" i="2"/>
  <c r="G25" i="4" s="1"/>
  <c r="P46" i="2"/>
  <c r="G26" i="4" s="1"/>
  <c r="Q46" i="2"/>
  <c r="G27" i="4" s="1"/>
  <c r="R46" i="2"/>
  <c r="S46" i="2"/>
  <c r="G29" i="4" s="1"/>
  <c r="T46" i="2"/>
  <c r="G18" i="4" s="1"/>
  <c r="U46" i="2"/>
  <c r="F49" i="4"/>
  <c r="F44" i="4"/>
  <c r="F34" i="4"/>
  <c r="F33" i="4"/>
  <c r="F32" i="4"/>
  <c r="F31" i="4"/>
  <c r="F30" i="4"/>
  <c r="F29" i="4"/>
  <c r="H28" i="4"/>
  <c r="G28" i="4"/>
  <c r="F28" i="4"/>
  <c r="F27" i="4"/>
  <c r="F26" i="4"/>
  <c r="F25" i="4"/>
  <c r="F20" i="4"/>
  <c r="F19" i="4"/>
  <c r="F18" i="4"/>
  <c r="F17" i="4"/>
  <c r="F16" i="4"/>
  <c r="H6" i="4"/>
  <c r="F3" i="4"/>
  <c r="C3" i="4"/>
  <c r="AG67" i="3"/>
  <c r="H36" i="4" s="1"/>
  <c r="AF67" i="3"/>
  <c r="H35" i="4" s="1"/>
  <c r="AE67" i="3"/>
  <c r="H34" i="4" s="1"/>
  <c r="AD67" i="3"/>
  <c r="H33" i="4" s="1"/>
  <c r="AC67" i="3"/>
  <c r="H32" i="4" s="1"/>
  <c r="AB67" i="3"/>
  <c r="H31" i="4" s="1"/>
  <c r="AA67" i="3"/>
  <c r="H30" i="4" s="1"/>
  <c r="Z67" i="3"/>
  <c r="H24" i="4" s="1"/>
  <c r="Y67" i="3"/>
  <c r="H23" i="4" s="1"/>
  <c r="X67" i="3"/>
  <c r="H22" i="4" s="1"/>
  <c r="W67" i="3"/>
  <c r="H21" i="4" s="1"/>
  <c r="P67" i="3"/>
  <c r="H26" i="4" s="1"/>
  <c r="O67" i="3"/>
  <c r="H25" i="4" s="1"/>
  <c r="N67" i="3"/>
  <c r="H17" i="4" s="1"/>
  <c r="M67" i="3"/>
  <c r="H16" i="4" s="1"/>
  <c r="L67" i="3"/>
  <c r="H15" i="4" s="1"/>
  <c r="K67" i="3"/>
  <c r="H14" i="4" s="1"/>
  <c r="J67" i="3"/>
  <c r="H13" i="4" s="1"/>
  <c r="I67" i="3"/>
  <c r="H12" i="4" s="1"/>
  <c r="H67" i="3"/>
  <c r="H11" i="4" s="1"/>
  <c r="G67" i="3"/>
  <c r="H10" i="4" s="1"/>
  <c r="F67" i="3"/>
  <c r="H9" i="4" s="1"/>
  <c r="AH6" i="3"/>
  <c r="V4" i="3"/>
  <c r="U4" i="3"/>
  <c r="T4" i="3"/>
  <c r="S4" i="3"/>
  <c r="R4" i="3"/>
  <c r="Q4" i="3"/>
  <c r="P4" i="3"/>
  <c r="O4" i="3"/>
  <c r="N4" i="3"/>
  <c r="M4" i="3"/>
  <c r="K2" i="3"/>
  <c r="I2" i="3"/>
  <c r="A1" i="3"/>
  <c r="AG46" i="2"/>
  <c r="G36" i="4" s="1"/>
  <c r="AF46" i="2"/>
  <c r="G35" i="4" s="1"/>
  <c r="AE46" i="2"/>
  <c r="G34" i="4" s="1"/>
  <c r="AD46" i="2"/>
  <c r="G33" i="4" s="1"/>
  <c r="AC46" i="2"/>
  <c r="G32" i="4" s="1"/>
  <c r="AB46" i="2"/>
  <c r="G31" i="4" s="1"/>
  <c r="AA46" i="2"/>
  <c r="G30" i="4" s="1"/>
  <c r="Z46" i="2"/>
  <c r="G24" i="4" s="1"/>
  <c r="Y46" i="2"/>
  <c r="G23" i="4" s="1"/>
  <c r="X46" i="2"/>
  <c r="G22" i="4" s="1"/>
  <c r="W46" i="2"/>
  <c r="G21" i="4" s="1"/>
  <c r="V46" i="2"/>
  <c r="G20" i="4" s="1"/>
  <c r="G19" i="4"/>
  <c r="N46" i="2"/>
  <c r="G17" i="4" s="1"/>
  <c r="M46" i="2"/>
  <c r="G16" i="4" s="1"/>
  <c r="L46" i="2"/>
  <c r="G15" i="4" s="1"/>
  <c r="K46" i="2"/>
  <c r="G14" i="4" s="1"/>
  <c r="J46" i="2"/>
  <c r="G13" i="4" s="1"/>
  <c r="I46" i="2"/>
  <c r="G12" i="4" s="1"/>
  <c r="H46" i="2"/>
  <c r="G11" i="4" s="1"/>
  <c r="G46" i="2"/>
  <c r="G10" i="4" s="1"/>
  <c r="F46" i="2"/>
  <c r="G9" i="4" s="1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I5" i="2"/>
  <c r="V4" i="2"/>
  <c r="U4" i="2"/>
  <c r="T4" i="2"/>
  <c r="S4" i="2"/>
  <c r="R4" i="2"/>
  <c r="Q4" i="2"/>
  <c r="P4" i="2"/>
  <c r="O4" i="2"/>
  <c r="N4" i="2"/>
  <c r="M4" i="2"/>
  <c r="K2" i="2"/>
  <c r="I2" i="2"/>
  <c r="A1" i="2"/>
  <c r="C4" i="1"/>
  <c r="H3" i="4" l="1"/>
  <c r="F51" i="4"/>
  <c r="AH67" i="3"/>
  <c r="AH46" i="2"/>
  <c r="AI6" i="2"/>
  <c r="G37" i="4"/>
  <c r="H37" i="4"/>
  <c r="AI7" i="2" l="1"/>
  <c r="AI8" i="2" s="1"/>
  <c r="AI9" i="2" s="1"/>
  <c r="AI10" i="2" s="1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5" i="3" s="1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H38" i="4"/>
  <c r="AI60" i="3" l="1"/>
  <c r="AI61" i="3" s="1"/>
  <c r="AI62" i="3" s="1"/>
  <c r="AI63" i="3" s="1"/>
  <c r="AI64" i="3" s="1"/>
  <c r="AI65" i="3" s="1"/>
  <c r="AI66" i="3" s="1"/>
  <c r="AI67" i="3" s="1"/>
</calcChain>
</file>

<file path=xl/sharedStrings.xml><?xml version="1.0" encoding="utf-8"?>
<sst xmlns="http://schemas.openxmlformats.org/spreadsheetml/2006/main" count="303" uniqueCount="213">
  <si>
    <t>Enter Troop Checking Account Number</t>
  </si>
  <si>
    <t xml:space="preserve"> </t>
  </si>
  <si>
    <t>Encampment</t>
  </si>
  <si>
    <t>Troop Camping</t>
  </si>
  <si>
    <t>Thinking Day</t>
  </si>
  <si>
    <t>Council Events</t>
  </si>
  <si>
    <t>`</t>
  </si>
  <si>
    <t xml:space="preserve">DETAILED CASH RECORD AND FINANCE REPORT </t>
  </si>
  <si>
    <t>TROOP</t>
  </si>
  <si>
    <t>#</t>
  </si>
  <si>
    <t xml:space="preserve">FOR THE PERIOD: </t>
  </si>
  <si>
    <t>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</si>
  <si>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</si>
  <si>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</si>
  <si>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</si>
  <si>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</si>
  <si>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</si>
  <si>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</si>
  <si>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</si>
  <si>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</si>
  <si>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</si>
  <si>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</si>
  <si>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</si>
  <si>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</si>
  <si>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</si>
  <si>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</si>
  <si>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</si>
  <si>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</si>
  <si>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</si>
  <si>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</si>
  <si>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</si>
  <si>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</si>
  <si>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</si>
  <si>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</si>
  <si>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</si>
  <si>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</si>
  <si>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</si>
  <si>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</si>
  <si>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</si>
  <si>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</si>
  <si>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</si>
  <si>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</si>
  <si>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</si>
  <si>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</si>
  <si>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</si>
  <si>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</si>
  <si>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AJ</t>
  </si>
  <si>
    <t>DATE</t>
  </si>
  <si>
    <t>CATEGORY</t>
  </si>
  <si>
    <t>GSUSA Register.</t>
  </si>
  <si>
    <t>Troop Dues</t>
  </si>
  <si>
    <t>Juliette Low Fund</t>
  </si>
  <si>
    <t>Badges, Pins, &amp; Patches</t>
  </si>
  <si>
    <t>Service Projects</t>
  </si>
  <si>
    <t>Fall Product Sale</t>
  </si>
  <si>
    <t>Cookie Sale</t>
  </si>
  <si>
    <t>Hikes &amp; cookouts</t>
  </si>
  <si>
    <t>Parties &amp; Refreshments</t>
  </si>
  <si>
    <t>Ceremonies</t>
  </si>
  <si>
    <t>Craft Supplies</t>
  </si>
  <si>
    <t>Equipment &amp; Supplies</t>
  </si>
  <si>
    <t>Resource Books</t>
  </si>
  <si>
    <t>Adult Training</t>
  </si>
  <si>
    <t>Postage etc.</t>
  </si>
  <si>
    <t>Banking Expense</t>
  </si>
  <si>
    <t>Annual Family Giving</t>
  </si>
  <si>
    <t>Others</t>
  </si>
  <si>
    <t>Subtotal</t>
  </si>
  <si>
    <t>Income Balance</t>
  </si>
  <si>
    <t xml:space="preserve">Opening Balance </t>
  </si>
  <si>
    <t>SUBTOTAL INCOME</t>
  </si>
  <si>
    <t>Office Supplies</t>
  </si>
  <si>
    <t>Cadette Binder</t>
  </si>
  <si>
    <t>GSUSA Regist.</t>
  </si>
  <si>
    <t>Resource Books / Girl Training</t>
  </si>
  <si>
    <t>Income less Expense Balance (match to checkbook)</t>
  </si>
  <si>
    <t xml:space="preserve"> Balance Forward from Income Sheet:</t>
  </si>
  <si>
    <t>SUBTOTAL EXPENSES</t>
  </si>
  <si>
    <t>GIRL SCOUTS OF WEST CENTRAL FLORIDA</t>
  </si>
  <si>
    <t>BUDGET &amp; FINANCE REPORT SUMMARY</t>
  </si>
  <si>
    <t>TROOP #</t>
  </si>
  <si>
    <t>COMMUNITY</t>
  </si>
  <si>
    <t>DATE:</t>
  </si>
  <si>
    <t>ACCOUNT, AUTHORIZATION AND REPORTING INFORMATION</t>
  </si>
  <si>
    <t xml:space="preserve">Date of Last Finance Report:  </t>
  </si>
  <si>
    <t>NOTE:  Income and Expenses should be projected when completing Budget at beginning of troop/group year.  Income and Expenses must be actual when completing the Finance Report at the end of the troop/group year.</t>
  </si>
  <si>
    <t>NAME OF BANK &amp; BRANCH</t>
  </si>
  <si>
    <r>
      <t xml:space="preserve">    FOR THE PERIOD </t>
    </r>
    <r>
      <rPr>
        <sz val="12"/>
        <rFont val="Century Gothic"/>
        <family val="2"/>
      </rPr>
      <t>(From/To)</t>
    </r>
  </si>
  <si>
    <t>INCOME</t>
  </si>
  <si>
    <t>EXPENSES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</si>
  <si>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</si>
  <si>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National Membership Registration - $25 per person</t>
  </si>
  <si>
    <t>ACCOUNT NUMBER</t>
  </si>
  <si>
    <t>Weekly Dues (#Girls x Dues x #Meetings)</t>
  </si>
  <si>
    <t xml:space="preserve">NAME OF AUTHORIZED SIGNERS </t>
  </si>
  <si>
    <t>Juliette Low World Friendship fund</t>
  </si>
  <si>
    <t>Name</t>
  </si>
  <si>
    <t>Badges, Pins, Patches</t>
  </si>
  <si>
    <t>Phone</t>
  </si>
  <si>
    <t>Service Projects (Recycling, etc.)</t>
  </si>
  <si>
    <t xml:space="preserve">Name </t>
  </si>
  <si>
    <t>Fall Product Sales Program Profit</t>
  </si>
  <si>
    <t>Annual Cookie Sale Program Profit</t>
  </si>
  <si>
    <t>Other Money Earning Events</t>
  </si>
  <si>
    <t>Events (specify)</t>
  </si>
  <si>
    <t>BANK STATEMENT MAILED TO</t>
  </si>
  <si>
    <t>Service Unit</t>
  </si>
  <si>
    <t>General Program Activities</t>
  </si>
  <si>
    <t>Hikes &amp; Cookouts</t>
  </si>
  <si>
    <t>Service Unit Address</t>
  </si>
  <si>
    <t>Zip Code</t>
  </si>
  <si>
    <r>
      <t>REPORT PREPARED BY</t>
    </r>
    <r>
      <rPr>
        <sz val="12"/>
        <rFont val="Century Gothic"/>
        <family val="2"/>
      </rPr>
      <t xml:space="preserve"> (Signatures)</t>
    </r>
  </si>
  <si>
    <t>Service Unit or Group Camping (specify)</t>
  </si>
  <si>
    <t xml:space="preserve">    Position</t>
  </si>
  <si>
    <t xml:space="preserve">    Date</t>
  </si>
  <si>
    <t>Supplies</t>
  </si>
  <si>
    <t>For ending balance over $300, explain why money is being held over to next program year.</t>
  </si>
  <si>
    <t>Annual Giving Family Partnership</t>
  </si>
  <si>
    <t>INCOME &amp; EXPENSE TOTALS</t>
  </si>
  <si>
    <t>Ending Balance from Last Finance Report (Beginning Balance this Report) + Total Income - Total Expenses = Ending Balance of this Financial Report</t>
  </si>
  <si>
    <t>This should be checkbook balance</t>
  </si>
  <si>
    <t>Outstanding Income</t>
  </si>
  <si>
    <t>Outstanding Expense</t>
  </si>
  <si>
    <t>Adjusted Checkbook Balance</t>
  </si>
  <si>
    <t>This matches the above total</t>
  </si>
  <si>
    <t>TO RECONCILE</t>
  </si>
  <si>
    <t>123xxxxxxx</t>
  </si>
  <si>
    <t xml:space="preserve">Trips &amp; Field Trips (specify approx. date) </t>
  </si>
  <si>
    <t>Note: Only enter information in the HIGHLIGHTED</t>
  </si>
  <si>
    <t>PDF, save, and send.</t>
  </si>
  <si>
    <t>To PRINT, click FILE, PRINT, and change printer to</t>
  </si>
  <si>
    <t>SUPPLIES, in Column E.</t>
  </si>
  <si>
    <t>YELLOW cells only.  You CAN add a description</t>
  </si>
  <si>
    <t xml:space="preserve">under the EVENTS, GENERAL PROGRAM ACTIVITIES, </t>
  </si>
  <si>
    <t>EXCEPTION:  You CAN add a description under the EVENTS, GENERAL PROGRAM ACTIVITIES, SUPPLIES, in Column E.</t>
  </si>
  <si>
    <t>Enter Money Earning Event Here</t>
  </si>
  <si>
    <t>Enter Trip 1 Here</t>
  </si>
  <si>
    <t>Enter Trip 2 Here</t>
  </si>
  <si>
    <t>Enter Trip 3 Here</t>
  </si>
  <si>
    <t>Enter Service Unit Name</t>
  </si>
  <si>
    <t>Enter Today's Date</t>
  </si>
  <si>
    <t xml:space="preserve">Enter First Date of Current Reporting Period (enter mm/dd/yy) </t>
  </si>
  <si>
    <t>Enter Date of Last Finance Report Submitted to SU (enter mm/dd/yy)</t>
  </si>
  <si>
    <r>
      <t>Enter Ending Balance of Last Finance Report</t>
    </r>
    <r>
      <rPr>
        <sz val="8"/>
        <rFont val="Century Gothic"/>
        <family val="2"/>
      </rPr>
      <t xml:space="preserve"> </t>
    </r>
    <r>
      <rPr>
        <sz val="12"/>
        <rFont val="Century Gothic"/>
        <family val="2"/>
      </rPr>
      <t xml:space="preserve"> submitted to SU</t>
    </r>
    <r>
      <rPr>
        <sz val="12"/>
        <color indexed="17"/>
        <rFont val="Century Gothic"/>
        <family val="2"/>
      </rPr>
      <t/>
    </r>
  </si>
  <si>
    <t>Enter Bank Account Name and Address</t>
  </si>
  <si>
    <t>Enter Bank Account Phone Number</t>
  </si>
  <si>
    <t>Enter Authorized Signer #1 Phone</t>
  </si>
  <si>
    <t>Enter Authorized Signer #1 Name</t>
  </si>
  <si>
    <t>Enter Authorized Signer #2 Name</t>
  </si>
  <si>
    <t>Enter Authorized Signer #2 Phone</t>
  </si>
  <si>
    <t>Enter Authorized Signer #3 Name (SU Treasurer)</t>
  </si>
  <si>
    <t>Enter Authorized Signer #3 Phone (SU Treasurer)</t>
  </si>
  <si>
    <t>Enter Authorized Signer #4 Name (SU Manager)</t>
  </si>
  <si>
    <t>Enter Authorized Signer #4 Phone (SU Manager)</t>
  </si>
  <si>
    <t>Enter Service Unit PO BOX or Address</t>
  </si>
  <si>
    <t>Enter Service Unit PO BOX or Address ZIP CODE</t>
  </si>
  <si>
    <t>Signer 1 Name</t>
  </si>
  <si>
    <t>Signer 1 Phone</t>
  </si>
  <si>
    <t>Signer 2 Name</t>
  </si>
  <si>
    <t>Signer 2 Phone</t>
  </si>
  <si>
    <t>SU Manager Name</t>
  </si>
  <si>
    <t>SU Manager Phone</t>
  </si>
  <si>
    <t>Bank Phone Number</t>
  </si>
  <si>
    <t>Bank Full Address</t>
  </si>
  <si>
    <t>SU PO BOX or Address</t>
  </si>
  <si>
    <t>SU Zip Code</t>
  </si>
  <si>
    <t>Income</t>
  </si>
  <si>
    <t>INCOME TAB</t>
  </si>
  <si>
    <t>Column B: Type (Deposit, Refund)</t>
  </si>
  <si>
    <t>Column C: Category (Cookie Income, Fall Product Sales)</t>
  </si>
  <si>
    <t>Column A: Date of Transaction</t>
  </si>
  <si>
    <t>Column E: Description of Income</t>
  </si>
  <si>
    <t xml:space="preserve">Column D: R for Reconciliation Against Bank Statement </t>
  </si>
  <si>
    <t>EXPENSE TAB</t>
  </si>
  <si>
    <t>Column E: Description of Expense</t>
  </si>
  <si>
    <t>Expense</t>
  </si>
  <si>
    <t>Using The Troop Financial Record</t>
  </si>
  <si>
    <t>TROOP FINANCE TAB</t>
  </si>
  <si>
    <t>On the Troop Finance Summary Tab- everything in YELLOW can be changed by you manually.  All cells in WHITE should be left untouched.</t>
  </si>
  <si>
    <t>Finance Tab</t>
  </si>
  <si>
    <r>
      <rPr>
        <b/>
        <sz val="12"/>
        <rFont val="Century Gothic"/>
        <family val="2"/>
      </rPr>
      <t>OTHER Money Earning Event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#1 </t>
    </r>
    <r>
      <rPr>
        <sz val="12"/>
        <rFont val="Century Gothic"/>
        <family val="2"/>
      </rPr>
      <t>Enter here and it will appear in (Column M)</t>
    </r>
    <r>
      <rPr>
        <sz val="10"/>
        <color indexed="17"/>
        <rFont val="Century Gothic"/>
        <family val="2"/>
      </rPr>
      <t xml:space="preserve"> </t>
    </r>
  </si>
  <si>
    <r>
      <rPr>
        <b/>
        <sz val="12"/>
        <rFont val="Century Gothic"/>
        <family val="2"/>
      </rPr>
      <t>OTHER Money Earning Event #2</t>
    </r>
    <r>
      <rPr>
        <sz val="12"/>
        <rFont val="Century Gothic"/>
        <family val="2"/>
      </rPr>
      <t xml:space="preserve"> Enter here and it will appear in (Column N)</t>
    </r>
  </si>
  <si>
    <r>
      <rPr>
        <b/>
        <sz val="12"/>
        <rFont val="Century Gothic"/>
        <family val="2"/>
      </rPr>
      <t>SU Camping</t>
    </r>
    <r>
      <rPr>
        <sz val="12"/>
        <rFont val="Century Gothic"/>
        <family val="2"/>
      </rPr>
      <t xml:space="preserve"> Specify and it will appear in (Column W)  </t>
    </r>
  </si>
  <si>
    <r>
      <rPr>
        <b/>
        <sz val="12"/>
        <rFont val="Century Gothic"/>
        <family val="2"/>
      </rPr>
      <t>Group Troop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>Camping</t>
    </r>
    <r>
      <rPr>
        <sz val="12"/>
        <rFont val="Century Gothic"/>
        <family val="2"/>
      </rPr>
      <t xml:space="preserve"> Specify and it will appear in (Column X)</t>
    </r>
  </si>
  <si>
    <r>
      <rPr>
        <b/>
        <sz val="12"/>
        <rFont val="Century Gothic"/>
        <family val="2"/>
      </rPr>
      <t>Field Trip #1</t>
    </r>
    <r>
      <rPr>
        <sz val="12"/>
        <rFont val="Century Gothic"/>
        <family val="2"/>
      </rPr>
      <t xml:space="preserve"> Specify and it will appear in (Column Y)</t>
    </r>
  </si>
  <si>
    <r>
      <rPr>
        <b/>
        <sz val="12"/>
        <rFont val="Century Gothic"/>
        <family val="2"/>
      </rPr>
      <t>Field Trip #2</t>
    </r>
    <r>
      <rPr>
        <sz val="12"/>
        <rFont val="Century Gothic"/>
        <family val="2"/>
      </rPr>
      <t xml:space="preserve"> Specify and it will appear in(Column Z)</t>
    </r>
  </si>
  <si>
    <r>
      <rPr>
        <b/>
        <sz val="12"/>
        <rFont val="Century Gothic"/>
        <family val="2"/>
      </rPr>
      <t>Field Trip #3</t>
    </r>
    <r>
      <rPr>
        <sz val="12"/>
        <rFont val="Century Gothic"/>
        <family val="2"/>
      </rPr>
      <t xml:space="preserve"> Specify and it will appear in(Column AA)</t>
    </r>
  </si>
  <si>
    <r>
      <rPr>
        <b/>
        <sz val="12"/>
        <rFont val="Century Gothic"/>
        <family val="2"/>
      </rPr>
      <t>Event #1</t>
    </r>
    <r>
      <rPr>
        <sz val="12"/>
        <rFont val="Century Gothic"/>
        <family val="2"/>
      </rPr>
      <t xml:space="preserve"> Enter Description here and it will appear in Column O)</t>
    </r>
  </si>
  <si>
    <r>
      <rPr>
        <b/>
        <sz val="12"/>
        <rFont val="Century Gothic"/>
        <family val="2"/>
      </rPr>
      <t xml:space="preserve">Event #2 </t>
    </r>
    <r>
      <rPr>
        <sz val="12"/>
        <rFont val="Century Gothic"/>
        <family val="2"/>
      </rPr>
      <t>Enter Description here and it will appear in (Column P)</t>
    </r>
  </si>
  <si>
    <r>
      <rPr>
        <b/>
        <sz val="12"/>
        <rFont val="Century Gothic"/>
        <family val="2"/>
      </rPr>
      <t>Event #3</t>
    </r>
    <r>
      <rPr>
        <sz val="12"/>
        <rFont val="Century Gothic"/>
        <family val="2"/>
      </rPr>
      <t xml:space="preserve"> Enter Description here and it will appear in (Column Q)</t>
    </r>
  </si>
  <si>
    <t>Trip to Zoo, etc</t>
  </si>
  <si>
    <t>Only Complete the Information in Columns A - AG and Rows 6 - 65</t>
  </si>
  <si>
    <t xml:space="preserve">Enter Last Date of Current Reporting Period (enter mm/dd/yy) </t>
  </si>
  <si>
    <t>SU Treasurer Name</t>
  </si>
  <si>
    <t>SU Treasurer Phone</t>
  </si>
  <si>
    <t>Only Complete the Information in Columns A - AG and Rows 6 - 35</t>
  </si>
  <si>
    <t>XXXXX</t>
  </si>
  <si>
    <t>Bank Balance</t>
  </si>
  <si>
    <t>Input Total from Bank</t>
  </si>
  <si>
    <t>TROOP:</t>
  </si>
  <si>
    <t>Service Unit name</t>
  </si>
  <si>
    <t>Enter Troop # (entry should be 5-digits)</t>
  </si>
  <si>
    <t>TYPE (deposit, refund)</t>
  </si>
  <si>
    <t>Column C: Category (Camping, Trips, Meetings, etc)</t>
  </si>
  <si>
    <t>Column B: Type (Check#, Debit, ACH)</t>
  </si>
  <si>
    <t>TYPE (Check#, Debit, ACH)</t>
  </si>
  <si>
    <t>EXPENSE DESCRIPTION</t>
  </si>
  <si>
    <t>INCOME DESCRIPTION</t>
  </si>
  <si>
    <t>Ending Balance of Last Finance Report 
(Beginning Balance of this Finance Report)</t>
  </si>
  <si>
    <t>GS Fest, STEMapalooza, etc</t>
  </si>
  <si>
    <t>Service Unit Events</t>
  </si>
  <si>
    <t>Cupcake Wars, Sock Hop, Dance, Holiday Party, Tea Party, Archery Day, etc</t>
  </si>
  <si>
    <t>Enter the following Activities as they occur during the year.  
Entries will appear in the correct positions on all sheets in this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</si>
</sst>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/d/yy;@"/>
  </numFmts>
  <fonts count="3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0"/>
      <name val="Arial"/>
      <family val="2"/>
    </font>
    <font>
      <b/>
      <sz val="20"/>
      <color theme="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6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sz val="12"/>
      <color indexed="17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sz val="10"/>
      <color indexed="17"/>
      <name val="Century Gothic"/>
      <family val="2"/>
    </font>
    <font>
      <b/>
      <sz val="14"/>
      <color theme="0"/>
      <name val="Century Gothic"/>
      <family val="2"/>
    </font>
    <font>
      <b/>
      <sz val="22"/>
      <color theme="0"/>
      <name val="Century Gothic"/>
      <family val="2"/>
    </font>
    <font>
      <b/>
      <sz val="11"/>
      <color indexed="8"/>
      <name val="Century Gothic"/>
      <family val="2"/>
    </font>
    <font>
      <b/>
      <sz val="24"/>
      <color theme="0"/>
      <name val="Century Gothic"/>
      <family val="2"/>
    </font>
    <font>
      <b/>
      <sz val="9"/>
      <name val="Century Gothic"/>
      <family val="2"/>
    </font>
    <font>
      <b/>
      <sz val="12"/>
      <color rgb="FFFF0000"/>
      <name val="Century Gothic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u/>
      <sz val="10"/>
      <color indexed="12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color rgb="FF000000"/>
      <name val="Arial"/>
      <family val="2"/>
    </font>
    <font>
      <sz val="9"/>
      <color theme="1"/>
      <name val="Century Gothic"/>
      <family val="2"/>
    </font>
    <font>
      <i/>
      <sz val="9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0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2" fillId="6" borderId="0">
      <alignment horizontal="center" vertical="center"/>
    </xf>
    <xf numFmtId="14" fontId="23" fillId="4" borderId="1" applyAlignment="0">
      <alignment horizontal="left"/>
    </xf>
    <xf numFmtId="0" fontId="23" fillId="20" borderId="0"/>
    <xf numFmtId="0" fontId="23" fillId="21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22" borderId="0"/>
    <xf numFmtId="0" fontId="25" fillId="13" borderId="0">
      <alignment horizont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23" borderId="0"/>
    <xf numFmtId="0" fontId="27" fillId="12" borderId="0" applyFont="0" applyBorder="0">
      <alignment horizontal="left" vertical="top" wrapText="1"/>
    </xf>
    <xf numFmtId="0" fontId="28" fillId="12" borderId="0" applyFont="0" applyBorder="0">
      <alignment horizontal="left" vertical="top" wrapText="1"/>
    </xf>
    <xf numFmtId="0" fontId="23" fillId="12" borderId="1" applyAlignment="0">
      <alignment horizontal="center" textRotation="90"/>
    </xf>
    <xf numFmtId="0" fontId="4" fillId="0" borderId="0"/>
    <xf numFmtId="0" fontId="4" fillId="0" borderId="0"/>
    <xf numFmtId="0" fontId="23" fillId="0" borderId="0"/>
    <xf numFmtId="0" fontId="24" fillId="0" borderId="0"/>
    <xf numFmtId="0" fontId="29" fillId="0" borderId="0"/>
    <xf numFmtId="0" fontId="24" fillId="0" borderId="0"/>
    <xf numFmtId="0" fontId="4" fillId="0" borderId="0"/>
    <xf numFmtId="0" fontId="23" fillId="0" borderId="0">
      <alignment horizontal="left" vertical="top" wrapText="1"/>
    </xf>
    <xf numFmtId="0" fontId="30" fillId="0" borderId="0"/>
    <xf numFmtId="0" fontId="4" fillId="0" borderId="0"/>
  </cellStyleXfs>
  <cellXfs count="228">
    <xf numFmtId="0" fontId="0" fillId="0" borderId="0" xfId="0"/>
    <xf numFmtId="0" fontId="6" fillId="0" borderId="0" xfId="2" applyFont="1" applyAlignment="1">
      <alignment horizontal="left" vertical="justify"/>
    </xf>
    <xf numFmtId="0" fontId="7" fillId="3" borderId="0" xfId="2" applyFont="1" applyFill="1"/>
    <xf numFmtId="0" fontId="8" fillId="0" borderId="0" xfId="2" applyFont="1" applyAlignment="1">
      <alignment horizontal="center" vertical="justify"/>
    </xf>
    <xf numFmtId="0" fontId="7" fillId="0" borderId="0" xfId="2" applyFont="1"/>
    <xf numFmtId="0" fontId="9" fillId="0" borderId="0" xfId="2" applyFont="1" applyAlignment="1">
      <alignment horizontal="center" vertical="justify"/>
    </xf>
    <xf numFmtId="0" fontId="9" fillId="0" borderId="0" xfId="2" applyFont="1" applyAlignment="1">
      <alignment horizontal="left" vertical="justify"/>
    </xf>
    <xf numFmtId="0" fontId="12" fillId="0" borderId="0" xfId="2" applyFont="1" applyAlignment="1">
      <alignment horizontal="left" vertical="justify"/>
    </xf>
    <xf numFmtId="166" fontId="6" fillId="0" borderId="0" xfId="2" applyNumberFormat="1" applyFont="1" applyBorder="1" applyAlignment="1" applyProtection="1">
      <alignment horizontal="left" vertical="center"/>
      <protection locked="0"/>
    </xf>
    <xf numFmtId="0" fontId="13" fillId="0" borderId="0" xfId="2" applyNumberFormat="1" applyFont="1" applyFill="1" applyBorder="1" applyAlignment="1">
      <alignment horizontal="left" vertical="justify"/>
    </xf>
    <xf numFmtId="0" fontId="9" fillId="5" borderId="1" xfId="2" applyFont="1" applyFill="1" applyBorder="1" applyAlignment="1">
      <alignment horizontal="left" vertical="justify"/>
    </xf>
    <xf numFmtId="0" fontId="9" fillId="5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6" borderId="1" xfId="2" applyFont="1" applyFill="1" applyBorder="1" applyAlignment="1">
      <alignment horizontal="left" vertical="justify"/>
    </xf>
    <xf numFmtId="0" fontId="9" fillId="6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7" borderId="1" xfId="2" applyFont="1" applyFill="1" applyBorder="1" applyAlignment="1">
      <alignment horizontal="left" vertical="justify"/>
    </xf>
    <xf numFmtId="0" fontId="9" fillId="8" borderId="1" xfId="2" applyFont="1" applyFill="1" applyBorder="1" applyAlignment="1">
      <alignment horizontal="left" vertical="justify"/>
    </xf>
    <xf numFmtId="0" fontId="9" fillId="9" borderId="1" xfId="2" applyFont="1" applyFill="1" applyBorder="1" applyAlignment="1">
      <alignment horizontal="left" vertical="justify"/>
    </xf>
    <xf numFmtId="0" fontId="9" fillId="9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10" borderId="1" xfId="2" applyFont="1" applyFill="1" applyBorder="1" applyAlignment="1">
      <alignment horizontal="left" vertical="justify"/>
    </xf>
    <xf numFmtId="0" fontId="9" fillId="10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11" borderId="1" xfId="2" applyFont="1" applyFill="1" applyBorder="1" applyAlignment="1">
      <alignment horizontal="left" vertical="justify"/>
    </xf>
    <xf numFmtId="0" fontId="9" fillId="11" borderId="1" xfId="2" applyFont="1" applyFill="1" applyBorder="1" applyAlignment="1">
      <alignment horizontal="center" vertical="justify"/>
    </xf>
    <xf numFmtId="0" fontId="9" fillId="12" borderId="1" xfId="2" applyFont="1" applyFill="1" applyBorder="1" applyAlignment="1">
      <alignment horizontal="left" vertical="justify"/>
    </xf>
    <xf numFmtId="0" fontId="9" fillId="13" borderId="1" xfId="2" applyFont="1" applyFill="1" applyBorder="1" applyAlignment="1">
      <alignment horizontal="left" vertical="justify"/>
    </xf>
    <xf numFmtId="0" fontId="9" fillId="14" borderId="1" xfId="2" applyFont="1" applyFill="1" applyBorder="1" applyAlignment="1">
      <alignment horizontal="left" vertical="justify"/>
    </xf>
    <xf numFmtId="164" fontId="13" fillId="0" borderId="0" xfId="2" applyNumberFormat="1" applyFont="1" applyBorder="1" applyAlignment="1">
      <alignment horizontal="left" vertical="justify"/>
    </xf>
    <xf numFmtId="0" fontId="9" fillId="0" borderId="0" xfId="2" applyFont="1"/>
    <xf numFmtId="0" fontId="9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9" fillId="0" borderId="0" xfId="2" applyFont="1" applyAlignment="1">
      <alignment wrapText="1"/>
    </xf>
    <xf numFmtId="0" fontId="6" fillId="0" borderId="0" xfId="2" applyFont="1"/>
    <xf numFmtId="0" fontId="9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16" fillId="2" borderId="1" xfId="2" applyFont="1" applyFill="1" applyBorder="1" applyAlignment="1" applyProtection="1">
      <alignment horizontal="left" vertical="center" indent="22"/>
    </xf>
    <xf numFmtId="0" fontId="16" fillId="2" borderId="1" xfId="2" applyFont="1" applyFill="1" applyBorder="1" applyAlignment="1" applyProtection="1">
      <alignment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Protection="1">
      <protection locked="0"/>
    </xf>
    <xf numFmtId="0" fontId="13" fillId="15" borderId="1" xfId="2" applyFont="1" applyFill="1" applyBorder="1" applyAlignment="1" applyProtection="1">
      <alignment horizontal="left" vertical="center"/>
    </xf>
    <xf numFmtId="0" fontId="13" fillId="15" borderId="1" xfId="2" applyFont="1" applyFill="1" applyBorder="1" applyAlignment="1" applyProtection="1">
      <alignment horizontal="right" vertical="center"/>
    </xf>
    <xf numFmtId="0" fontId="13" fillId="15" borderId="1" xfId="2" applyFont="1" applyFill="1" applyBorder="1" applyAlignment="1" applyProtection="1">
      <alignment horizontal="center" vertical="center"/>
    </xf>
    <xf numFmtId="0" fontId="6" fillId="15" borderId="1" xfId="2" applyFont="1" applyFill="1" applyBorder="1" applyProtection="1"/>
    <xf numFmtId="164" fontId="13" fillId="15" borderId="1" xfId="2" applyNumberFormat="1" applyFont="1" applyFill="1" applyBorder="1" applyAlignment="1" applyProtection="1">
      <alignment horizontal="left" vertical="center"/>
    </xf>
    <xf numFmtId="164" fontId="13" fillId="15" borderId="1" xfId="2" applyNumberFormat="1" applyFont="1" applyFill="1" applyBorder="1" applyAlignment="1" applyProtection="1">
      <alignment horizontal="center" vertical="center"/>
    </xf>
    <xf numFmtId="166" fontId="13" fillId="15" borderId="1" xfId="2" applyNumberFormat="1" applyFont="1" applyFill="1" applyBorder="1" applyAlignment="1" applyProtection="1">
      <alignment horizontal="center" vertical="center"/>
    </xf>
    <xf numFmtId="0" fontId="9" fillId="15" borderId="1" xfId="2" applyFont="1" applyFill="1" applyBorder="1" applyAlignment="1" applyProtection="1">
      <alignment horizontal="left" vertical="center"/>
    </xf>
    <xf numFmtId="0" fontId="12" fillId="15" borderId="1" xfId="2" applyFont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</xf>
    <xf numFmtId="164" fontId="12" fillId="4" borderId="1" xfId="2" applyNumberFormat="1" applyFont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 wrapText="1"/>
    </xf>
    <xf numFmtId="0" fontId="12" fillId="6" borderId="2" xfId="2" applyFont="1" applyFill="1" applyBorder="1" applyAlignment="1" applyProtection="1">
      <alignment horizontal="center" vertical="center" wrapText="1"/>
    </xf>
    <xf numFmtId="0" fontId="12" fillId="6" borderId="1" xfId="2" applyFont="1" applyFill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textRotation="90" wrapText="1"/>
    </xf>
    <xf numFmtId="0" fontId="6" fillId="16" borderId="2" xfId="2" applyFont="1" applyFill="1" applyBorder="1" applyAlignment="1" applyProtection="1">
      <alignment horizontal="center" vertical="center" textRotation="90" wrapText="1"/>
    </xf>
    <xf numFmtId="0" fontId="6" fillId="6" borderId="2" xfId="2" applyFont="1" applyFill="1" applyBorder="1" applyAlignment="1" applyProtection="1">
      <alignment horizontal="center" vertical="center" textRotation="90" wrapText="1"/>
    </xf>
    <xf numFmtId="0" fontId="6" fillId="7" borderId="2" xfId="2" applyFont="1" applyFill="1" applyBorder="1" applyAlignment="1" applyProtection="1">
      <alignment horizontal="center" vertical="center" textRotation="90" wrapText="1"/>
    </xf>
    <xf numFmtId="0" fontId="6" fillId="8" borderId="2" xfId="2" applyFont="1" applyFill="1" applyBorder="1" applyAlignment="1" applyProtection="1">
      <alignment horizontal="center" vertical="center" textRotation="90" wrapText="1"/>
    </xf>
    <xf numFmtId="0" fontId="6" fillId="9" borderId="2" xfId="2" applyFont="1" applyFill="1" applyBorder="1" applyAlignment="1" applyProtection="1">
      <alignment horizontal="center" vertical="center" textRotation="90" wrapText="1"/>
    </xf>
    <xf numFmtId="0" fontId="6" fillId="10" borderId="2" xfId="2" applyFont="1" applyFill="1" applyBorder="1" applyAlignment="1" applyProtection="1">
      <alignment horizontal="center" vertical="center" textRotation="90" wrapText="1"/>
    </xf>
    <xf numFmtId="0" fontId="6" fillId="11" borderId="2" xfId="2" applyFont="1" applyFill="1" applyBorder="1" applyAlignment="1" applyProtection="1">
      <alignment horizontal="center" vertical="center" textRotation="90" wrapText="1"/>
    </xf>
    <xf numFmtId="0" fontId="6" fillId="12" borderId="2" xfId="2" applyFont="1" applyFill="1" applyBorder="1" applyAlignment="1" applyProtection="1">
      <alignment horizontal="center" vertical="center" textRotation="90" wrapText="1"/>
    </xf>
    <xf numFmtId="0" fontId="6" fillId="13" borderId="2" xfId="2" applyFont="1" applyFill="1" applyBorder="1" applyAlignment="1" applyProtection="1">
      <alignment horizontal="center" vertical="center" textRotation="90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/>
      <protection locked="0"/>
    </xf>
    <xf numFmtId="166" fontId="6" fillId="17" borderId="4" xfId="2" applyNumberFormat="1" applyFont="1" applyFill="1" applyBorder="1" applyAlignment="1" applyProtection="1">
      <alignment horizontal="center" vertical="center"/>
      <protection locked="0"/>
    </xf>
    <xf numFmtId="166" fontId="6" fillId="17" borderId="5" xfId="2" applyNumberFormat="1" applyFont="1" applyFill="1" applyBorder="1" applyAlignment="1" applyProtection="1">
      <alignment horizontal="center" vertical="center"/>
      <protection locked="0"/>
    </xf>
    <xf numFmtId="166" fontId="6" fillId="17" borderId="5" xfId="2" applyNumberFormat="1" applyFont="1" applyFill="1" applyBorder="1" applyAlignment="1" applyProtection="1">
      <alignment horizontal="left" vertical="center"/>
      <protection locked="0"/>
    </xf>
    <xf numFmtId="166" fontId="6" fillId="17" borderId="6" xfId="2" applyNumberFormat="1" applyFont="1" applyFill="1" applyBorder="1" applyAlignment="1" applyProtection="1">
      <alignment horizontal="center" vertical="center"/>
      <protection locked="0"/>
    </xf>
    <xf numFmtId="0" fontId="18" fillId="17" borderId="5" xfId="2" applyFont="1" applyFill="1" applyBorder="1" applyAlignment="1" applyProtection="1">
      <alignment wrapText="1"/>
    </xf>
    <xf numFmtId="4" fontId="6" fillId="17" borderId="4" xfId="2" applyNumberFormat="1" applyFont="1" applyFill="1" applyBorder="1" applyProtection="1">
      <protection locked="0"/>
    </xf>
    <xf numFmtId="4" fontId="6" fillId="17" borderId="5" xfId="2" applyNumberFormat="1" applyFont="1" applyFill="1" applyBorder="1" applyProtection="1">
      <protection locked="0"/>
    </xf>
    <xf numFmtId="165" fontId="12" fillId="17" borderId="6" xfId="2" applyNumberFormat="1" applyFont="1" applyFill="1" applyBorder="1" applyAlignment="1" applyProtection="1">
      <alignment horizontal="center" vertical="center"/>
    </xf>
    <xf numFmtId="166" fontId="6" fillId="4" borderId="2" xfId="2" applyNumberFormat="1" applyFont="1" applyFill="1" applyBorder="1" applyAlignment="1" applyProtection="1">
      <alignment horizontal="left" vertical="center"/>
      <protection locked="0"/>
    </xf>
    <xf numFmtId="166" fontId="3" fillId="0" borderId="2" xfId="2" applyNumberFormat="1" applyFont="1" applyBorder="1" applyAlignment="1" applyProtection="1">
      <alignment horizontal="center" vertical="center"/>
      <protection locked="0"/>
    </xf>
    <xf numFmtId="0" fontId="6" fillId="4" borderId="2" xfId="2" applyFont="1" applyFill="1" applyBorder="1" applyAlignment="1" applyProtection="1">
      <alignment horizontal="left" vertical="center" wrapText="1"/>
      <protection locked="0"/>
    </xf>
    <xf numFmtId="4" fontId="6" fillId="0" borderId="2" xfId="2" applyNumberFormat="1" applyFont="1" applyBorder="1" applyAlignment="1" applyProtection="1">
      <alignment horizontal="center" vertical="center"/>
      <protection locked="0"/>
    </xf>
    <xf numFmtId="4" fontId="12" fillId="0" borderId="2" xfId="2" applyNumberFormat="1" applyFont="1" applyBorder="1" applyAlignment="1" applyProtection="1">
      <alignment horizontal="center" vertical="center"/>
      <protection locked="0"/>
    </xf>
    <xf numFmtId="166" fontId="6" fillId="4" borderId="1" xfId="2" applyNumberFormat="1" applyFont="1" applyFill="1" applyBorder="1" applyAlignment="1" applyProtection="1">
      <alignment horizontal="left" vertical="center"/>
      <protection locked="0"/>
    </xf>
    <xf numFmtId="0" fontId="6" fillId="4" borderId="1" xfId="2" applyFont="1" applyFill="1" applyBorder="1" applyAlignment="1" applyProtection="1">
      <alignment horizontal="left" vertical="center" wrapText="1"/>
      <protection locked="0"/>
    </xf>
    <xf numFmtId="4" fontId="6" fillId="0" borderId="1" xfId="2" applyNumberFormat="1" applyFont="1" applyBorder="1" applyAlignment="1" applyProtection="1">
      <alignment horizontal="center" vertical="center"/>
      <protection locked="0"/>
    </xf>
    <xf numFmtId="4" fontId="6" fillId="0" borderId="0" xfId="2" applyNumberFormat="1" applyFont="1" applyProtection="1">
      <protection locked="0"/>
    </xf>
    <xf numFmtId="166" fontId="12" fillId="18" borderId="2" xfId="2" applyNumberFormat="1" applyFont="1" applyFill="1" applyBorder="1" applyAlignment="1" applyProtection="1">
      <alignment horizontal="center" vertical="center"/>
    </xf>
    <xf numFmtId="0" fontId="2" fillId="18" borderId="2" xfId="2" applyFont="1" applyFill="1" applyBorder="1" applyAlignment="1" applyProtection="1">
      <alignment horizontal="center" vertical="center"/>
    </xf>
    <xf numFmtId="4" fontId="2" fillId="18" borderId="2" xfId="2" applyNumberFormat="1" applyFont="1" applyFill="1" applyBorder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  <protection locked="0"/>
    </xf>
    <xf numFmtId="0" fontId="6" fillId="17" borderId="4" xfId="2" applyFont="1" applyFill="1" applyBorder="1" applyAlignment="1" applyProtection="1">
      <alignment horizontal="left" vertical="center"/>
    </xf>
    <xf numFmtId="0" fontId="6" fillId="17" borderId="5" xfId="2" applyFont="1" applyFill="1" applyBorder="1" applyAlignment="1" applyProtection="1">
      <alignment vertical="top"/>
    </xf>
    <xf numFmtId="0" fontId="6" fillId="17" borderId="5" xfId="2" applyFont="1" applyFill="1" applyBorder="1" applyAlignment="1" applyProtection="1">
      <alignment horizontal="left" vertical="top"/>
    </xf>
    <xf numFmtId="0" fontId="6" fillId="17" borderId="5" xfId="2" applyFont="1" applyFill="1" applyBorder="1" applyAlignment="1" applyProtection="1">
      <alignment horizontal="center" vertical="center"/>
    </xf>
    <xf numFmtId="0" fontId="6" fillId="17" borderId="6" xfId="2" applyFont="1" applyFill="1" applyBorder="1" applyAlignment="1" applyProtection="1">
      <alignment horizontal="left" vertical="top"/>
    </xf>
    <xf numFmtId="0" fontId="6" fillId="0" borderId="0" xfId="2" applyFont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center"/>
      <protection locked="0"/>
    </xf>
    <xf numFmtId="0" fontId="6" fillId="0" borderId="0" xfId="2" applyFont="1" applyBorder="1" applyProtection="1">
      <protection locked="0"/>
    </xf>
    <xf numFmtId="0" fontId="16" fillId="2" borderId="1" xfId="2" applyFont="1" applyFill="1" applyBorder="1" applyAlignment="1" applyProtection="1">
      <alignment horizontal="left" vertical="center" indent="21"/>
    </xf>
    <xf numFmtId="0" fontId="6" fillId="0" borderId="1" xfId="2" applyFont="1" applyBorder="1" applyAlignment="1" applyProtection="1">
      <alignment horizontal="center" vertical="center" textRotation="90" wrapText="1"/>
    </xf>
    <xf numFmtId="0" fontId="14" fillId="17" borderId="1" xfId="2" applyFont="1" applyFill="1" applyBorder="1" applyAlignment="1" applyProtection="1">
      <alignment wrapText="1"/>
      <protection locked="0"/>
    </xf>
    <xf numFmtId="165" fontId="12" fillId="17" borderId="1" xfId="2" applyNumberFormat="1" applyFont="1" applyFill="1" applyBorder="1" applyAlignment="1" applyProtection="1">
      <alignment horizontal="center" vertical="center"/>
    </xf>
    <xf numFmtId="166" fontId="3" fillId="0" borderId="1" xfId="2" applyNumberFormat="1" applyFont="1" applyBorder="1" applyAlignment="1" applyProtection="1">
      <alignment horizontal="center" vertical="center"/>
      <protection locked="0"/>
    </xf>
    <xf numFmtId="166" fontId="6" fillId="4" borderId="1" xfId="2" applyNumberFormat="1" applyFont="1" applyFill="1" applyBorder="1" applyAlignment="1" applyProtection="1">
      <alignment horizontal="left" vertical="center" wrapText="1"/>
      <protection locked="0"/>
    </xf>
    <xf numFmtId="0" fontId="6" fillId="17" borderId="6" xfId="2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protection locked="0"/>
    </xf>
    <xf numFmtId="0" fontId="14" fillId="0" borderId="0" xfId="2" applyFont="1" applyBorder="1" applyAlignment="1" applyProtection="1">
      <alignment horizontal="right"/>
    </xf>
    <xf numFmtId="0" fontId="9" fillId="0" borderId="10" xfId="2" applyFont="1" applyBorder="1" applyAlignment="1" applyProtection="1">
      <alignment horizontal="center" vertical="center"/>
    </xf>
    <xf numFmtId="0" fontId="14" fillId="0" borderId="0" xfId="2" applyFont="1" applyBorder="1" applyProtection="1"/>
    <xf numFmtId="0" fontId="14" fillId="0" borderId="0" xfId="2" applyFont="1" applyAlignment="1" applyProtection="1">
      <alignment horizontal="right"/>
    </xf>
    <xf numFmtId="14" fontId="9" fillId="0" borderId="10" xfId="2" applyNumberFormat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right" vertical="center"/>
    </xf>
    <xf numFmtId="0" fontId="9" fillId="0" borderId="0" xfId="2" applyFont="1" applyBorder="1" applyProtection="1"/>
    <xf numFmtId="0" fontId="7" fillId="0" borderId="0" xfId="2" applyFont="1" applyBorder="1" applyProtection="1"/>
    <xf numFmtId="164" fontId="9" fillId="19" borderId="1" xfId="2" applyNumberFormat="1" applyFont="1" applyFill="1" applyBorder="1" applyAlignment="1" applyProtection="1">
      <alignment horizontal="center" vertical="center"/>
    </xf>
    <xf numFmtId="8" fontId="14" fillId="0" borderId="1" xfId="2" applyNumberFormat="1" applyFont="1" applyBorder="1" applyAlignment="1" applyProtection="1">
      <alignment horizontal="center" vertical="center"/>
    </xf>
    <xf numFmtId="164" fontId="14" fillId="19" borderId="1" xfId="2" applyNumberFormat="1" applyFont="1" applyFill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/>
    </xf>
    <xf numFmtId="0" fontId="14" fillId="0" borderId="4" xfId="2" applyFont="1" applyBorder="1" applyProtection="1"/>
    <xf numFmtId="0" fontId="14" fillId="0" borderId="6" xfId="2" applyFont="1" applyBorder="1" applyProtection="1"/>
    <xf numFmtId="0" fontId="14" fillId="19" borderId="1" xfId="2" applyFont="1" applyFill="1" applyBorder="1" applyAlignment="1" applyProtection="1">
      <alignment horizontal="center" vertical="center"/>
    </xf>
    <xf numFmtId="8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horizontal="left" vertical="center" indent="1"/>
    </xf>
    <xf numFmtId="0" fontId="20" fillId="0" borderId="0" xfId="2" applyFont="1" applyBorder="1" applyAlignment="1" applyProtection="1">
      <alignment horizontal="center"/>
    </xf>
    <xf numFmtId="165" fontId="7" fillId="0" borderId="0" xfId="2" applyNumberFormat="1" applyFont="1" applyBorder="1" applyAlignment="1" applyProtection="1">
      <alignment wrapText="1"/>
    </xf>
    <xf numFmtId="165" fontId="7" fillId="0" borderId="0" xfId="2" applyNumberFormat="1" applyFont="1" applyBorder="1" applyProtection="1"/>
    <xf numFmtId="0" fontId="7" fillId="0" borderId="1" xfId="2" applyFont="1" applyBorder="1" applyAlignment="1" applyProtection="1">
      <alignment horizontal="left" vertical="top" wrapText="1"/>
    </xf>
    <xf numFmtId="0" fontId="7" fillId="19" borderId="1" xfId="2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center" vertical="center"/>
    </xf>
    <xf numFmtId="0" fontId="6" fillId="0" borderId="0" xfId="2" applyFont="1" applyBorder="1" applyProtection="1"/>
    <xf numFmtId="44" fontId="6" fillId="0" borderId="0" xfId="1" applyFont="1"/>
    <xf numFmtId="0" fontId="6" fillId="0" borderId="14" xfId="2" applyFont="1" applyFill="1" applyBorder="1" applyAlignment="1" applyProtection="1">
      <alignment horizontal="left"/>
    </xf>
    <xf numFmtId="0" fontId="6" fillId="0" borderId="12" xfId="2" applyFont="1" applyFill="1" applyBorder="1" applyAlignment="1" applyProtection="1">
      <alignment horizontal="left"/>
    </xf>
    <xf numFmtId="0" fontId="6" fillId="0" borderId="15" xfId="2" applyFont="1" applyFill="1" applyBorder="1" applyAlignment="1" applyProtection="1">
      <alignment horizontal="left"/>
    </xf>
    <xf numFmtId="0" fontId="7" fillId="0" borderId="1" xfId="2" applyFont="1" applyBorder="1" applyAlignment="1" applyProtection="1">
      <alignment horizontal="left" vertical="top"/>
    </xf>
    <xf numFmtId="8" fontId="14" fillId="19" borderId="1" xfId="2" applyNumberFormat="1" applyFont="1" applyFill="1" applyBorder="1" applyAlignment="1" applyProtection="1">
      <alignment horizontal="center" vertical="center"/>
    </xf>
    <xf numFmtId="0" fontId="9" fillId="0" borderId="0" xfId="2" applyFont="1" applyBorder="1"/>
    <xf numFmtId="0" fontId="10" fillId="0" borderId="5" xfId="2" applyFont="1" applyBorder="1" applyAlignment="1" applyProtection="1">
      <alignment horizontal="center" vertical="center" wrapText="1"/>
    </xf>
    <xf numFmtId="8" fontId="21" fillId="0" borderId="1" xfId="2" applyNumberFormat="1" applyFont="1" applyBorder="1" applyAlignment="1" applyProtection="1">
      <alignment horizontal="center" vertical="center"/>
    </xf>
    <xf numFmtId="44" fontId="6" fillId="0" borderId="0" xfId="1" applyNumberFormat="1" applyFont="1" applyBorder="1"/>
    <xf numFmtId="0" fontId="6" fillId="0" borderId="0" xfId="2" applyFont="1" applyBorder="1"/>
    <xf numFmtId="0" fontId="6" fillId="0" borderId="0" xfId="3" applyFont="1"/>
    <xf numFmtId="8" fontId="6" fillId="0" borderId="0" xfId="2" applyNumberFormat="1" applyFont="1"/>
    <xf numFmtId="0" fontId="12" fillId="0" borderId="1" xfId="2" applyFont="1" applyBorder="1" applyAlignment="1" applyProtection="1">
      <alignment horizontal="center" vertical="center" textRotation="90" wrapText="1"/>
    </xf>
    <xf numFmtId="0" fontId="6" fillId="4" borderId="1" xfId="2" applyFont="1" applyFill="1" applyBorder="1" applyAlignment="1" applyProtection="1">
      <alignment horizontal="center" vertical="center"/>
    </xf>
    <xf numFmtId="0" fontId="9" fillId="24" borderId="1" xfId="2" applyFont="1" applyFill="1" applyBorder="1" applyAlignment="1" applyProtection="1">
      <alignment horizontal="center" vertical="justify"/>
      <protection locked="0"/>
    </xf>
    <xf numFmtId="164" fontId="9" fillId="24" borderId="1" xfId="2" applyNumberFormat="1" applyFont="1" applyFill="1" applyBorder="1" applyAlignment="1" applyProtection="1">
      <alignment horizontal="center" vertical="justify"/>
      <protection locked="0"/>
    </xf>
    <xf numFmtId="165" fontId="9" fillId="24" borderId="1" xfId="2" applyNumberFormat="1" applyFont="1" applyFill="1" applyBorder="1" applyAlignment="1" applyProtection="1">
      <alignment horizontal="center" vertical="justify"/>
      <protection locked="0"/>
    </xf>
    <xf numFmtId="1" fontId="9" fillId="24" borderId="1" xfId="2" applyNumberFormat="1" applyFont="1" applyFill="1" applyBorder="1" applyAlignment="1" applyProtection="1">
      <alignment horizontal="center" vertical="justify"/>
      <protection locked="0"/>
    </xf>
    <xf numFmtId="44" fontId="12" fillId="0" borderId="0" xfId="1" applyNumberFormat="1" applyFont="1" applyBorder="1"/>
    <xf numFmtId="4" fontId="1" fillId="12" borderId="1" xfId="2" applyNumberFormat="1" applyFont="1" applyFill="1" applyBorder="1" applyAlignment="1" applyProtection="1">
      <alignment horizontal="center" vertical="center"/>
    </xf>
    <xf numFmtId="165" fontId="6" fillId="12" borderId="1" xfId="2" applyNumberFormat="1" applyFont="1" applyFill="1" applyBorder="1" applyAlignment="1" applyProtection="1">
      <alignment horizontal="center" vertical="center"/>
    </xf>
    <xf numFmtId="4" fontId="6" fillId="12" borderId="7" xfId="2" applyNumberFormat="1" applyFont="1" applyFill="1" applyBorder="1" applyAlignment="1" applyProtection="1">
      <alignment horizontal="center" vertical="center"/>
    </xf>
    <xf numFmtId="0" fontId="6" fillId="0" borderId="0" xfId="3" applyFont="1" applyBorder="1"/>
    <xf numFmtId="0" fontId="31" fillId="0" borderId="0" xfId="2" applyFont="1" applyBorder="1" applyAlignment="1">
      <alignment horizontal="left" indent="2"/>
    </xf>
    <xf numFmtId="1" fontId="6" fillId="0" borderId="1" xfId="2" applyNumberFormat="1" applyFont="1" applyBorder="1" applyAlignment="1" applyProtection="1">
      <alignment horizontal="center" vertical="center"/>
    </xf>
    <xf numFmtId="0" fontId="12" fillId="0" borderId="0" xfId="3" applyFont="1" applyBorder="1"/>
    <xf numFmtId="0" fontId="12" fillId="0" borderId="0" xfId="3" applyFont="1" applyBorder="1" applyAlignment="1">
      <alignment horizontal="right"/>
    </xf>
    <xf numFmtId="0" fontId="6" fillId="0" borderId="0" xfId="3" applyFont="1" applyBorder="1" applyAlignment="1">
      <alignment horizontal="right"/>
    </xf>
    <xf numFmtId="0" fontId="6" fillId="0" borderId="0" xfId="2" applyFont="1" applyBorder="1" applyAlignment="1">
      <alignment horizontal="right"/>
    </xf>
    <xf numFmtId="8" fontId="21" fillId="0" borderId="0" xfId="2" applyNumberFormat="1" applyFont="1" applyBorder="1"/>
    <xf numFmtId="1" fontId="6" fillId="3" borderId="1" xfId="3" applyNumberFormat="1" applyFont="1" applyFill="1" applyBorder="1" applyAlignment="1">
      <alignment vertical="center"/>
    </xf>
    <xf numFmtId="0" fontId="14" fillId="0" borderId="0" xfId="2" applyFont="1" applyAlignment="1">
      <alignment horizontal="center" vertical="justify"/>
    </xf>
    <xf numFmtId="166" fontId="2" fillId="18" borderId="8" xfId="2" applyNumberFormat="1" applyFont="1" applyFill="1" applyBorder="1" applyAlignment="1" applyProtection="1">
      <alignment horizontal="center" vertical="center"/>
    </xf>
    <xf numFmtId="0" fontId="2" fillId="18" borderId="8" xfId="2" applyFont="1" applyFill="1" applyBorder="1" applyAlignment="1" applyProtection="1">
      <alignment horizontal="center" vertical="center"/>
    </xf>
    <xf numFmtId="4" fontId="2" fillId="18" borderId="8" xfId="2" applyNumberFormat="1" applyFont="1" applyFill="1" applyBorder="1" applyAlignment="1" applyProtection="1">
      <alignment horizontal="center" vertical="center"/>
    </xf>
    <xf numFmtId="4" fontId="2" fillId="18" borderId="9" xfId="2" applyNumberFormat="1" applyFont="1" applyFill="1" applyBorder="1" applyAlignment="1" applyProtection="1">
      <alignment horizontal="center" vertical="center"/>
    </xf>
    <xf numFmtId="0" fontId="12" fillId="0" borderId="0" xfId="2" applyFont="1" applyProtection="1">
      <protection locked="0"/>
    </xf>
    <xf numFmtId="0" fontId="9" fillId="7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8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12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13" borderId="1" xfId="2" applyNumberFormat="1" applyFont="1" applyFill="1" applyBorder="1" applyAlignment="1" applyProtection="1">
      <alignment horizontal="center" vertical="justify" wrapText="1"/>
      <protection locked="0"/>
    </xf>
    <xf numFmtId="0" fontId="9" fillId="14" borderId="1" xfId="2" applyNumberFormat="1" applyFont="1" applyFill="1" applyBorder="1" applyAlignment="1" applyProtection="1">
      <alignment horizontal="center" vertical="justify" wrapText="1"/>
      <protection locked="0"/>
    </xf>
    <xf numFmtId="0" fontId="14" fillId="19" borderId="1" xfId="2" applyFont="1" applyFill="1" applyBorder="1" applyAlignment="1" applyProtection="1">
      <alignment horizontal="center" vertical="center"/>
    </xf>
    <xf numFmtId="0" fontId="9" fillId="0" borderId="20" xfId="2" applyFont="1" applyBorder="1" applyAlignment="1">
      <alignment horizontal="center" vertical="justify"/>
    </xf>
    <xf numFmtId="0" fontId="9" fillId="0" borderId="19" xfId="2" applyFont="1" applyBorder="1" applyAlignment="1">
      <alignment horizontal="left" vertical="justify"/>
    </xf>
    <xf numFmtId="0" fontId="6" fillId="24" borderId="6" xfId="2" applyFont="1" applyFill="1" applyBorder="1" applyProtection="1">
      <protection locked="0"/>
    </xf>
    <xf numFmtId="44" fontId="6" fillId="24" borderId="10" xfId="1" applyNumberFormat="1" applyFont="1" applyFill="1" applyBorder="1" applyProtection="1">
      <protection locked="0"/>
    </xf>
    <xf numFmtId="44" fontId="6" fillId="24" borderId="5" xfId="1" applyNumberFormat="1" applyFont="1" applyFill="1" applyBorder="1" applyProtection="1">
      <protection locked="0"/>
    </xf>
    <xf numFmtId="8" fontId="12" fillId="24" borderId="0" xfId="2" applyNumberFormat="1" applyFont="1" applyFill="1" applyBorder="1" applyProtection="1">
      <protection locked="0"/>
    </xf>
    <xf numFmtId="0" fontId="7" fillId="0" borderId="2" xfId="2" applyFont="1" applyBorder="1" applyAlignment="1" applyProtection="1">
      <alignment vertical="top" wrapText="1"/>
      <protection locked="0"/>
    </xf>
    <xf numFmtId="0" fontId="7" fillId="0" borderId="11" xfId="2" applyFont="1" applyBorder="1" applyAlignment="1" applyProtection="1">
      <alignment vertical="top" wrapText="1"/>
      <protection locked="0"/>
    </xf>
    <xf numFmtId="0" fontId="7" fillId="0" borderId="7" xfId="2" applyFont="1" applyBorder="1" applyAlignment="1" applyProtection="1">
      <alignment vertical="top" wrapText="1"/>
      <protection locked="0"/>
    </xf>
    <xf numFmtId="0" fontId="6" fillId="0" borderId="7" xfId="2" applyFont="1" applyBorder="1" applyProtection="1">
      <protection locked="0"/>
    </xf>
    <xf numFmtId="0" fontId="7" fillId="0" borderId="1" xfId="2" applyFont="1" applyBorder="1" applyAlignment="1" applyProtection="1">
      <alignment horizontal="left" vertical="top"/>
      <protection locked="0"/>
    </xf>
    <xf numFmtId="164" fontId="9" fillId="24" borderId="1" xfId="2" applyNumberFormat="1" applyFont="1" applyFill="1" applyBorder="1" applyAlignment="1" applyProtection="1">
      <alignment horizontal="center" vertical="justify"/>
    </xf>
    <xf numFmtId="0" fontId="6" fillId="0" borderId="0" xfId="2" applyFont="1" applyAlignment="1">
      <alignment horizontal="left" vertical="center"/>
    </xf>
    <xf numFmtId="0" fontId="5" fillId="2" borderId="0" xfId="2" applyFont="1" applyFill="1" applyAlignment="1">
      <alignment horizontal="center" vertical="justify"/>
    </xf>
    <xf numFmtId="0" fontId="14" fillId="0" borderId="0" xfId="2" applyFont="1" applyAlignment="1">
      <alignment horizontal="center" vertical="justify"/>
    </xf>
    <xf numFmtId="0" fontId="9" fillId="0" borderId="0" xfId="2" applyFont="1" applyAlignment="1">
      <alignment horizontal="center" vertical="justify" wrapText="1"/>
    </xf>
    <xf numFmtId="0" fontId="9" fillId="0" borderId="0" xfId="2" applyFont="1" applyAlignment="1">
      <alignment horizontal="center" vertical="justify"/>
    </xf>
    <xf numFmtId="0" fontId="17" fillId="2" borderId="1" xfId="2" applyFont="1" applyFill="1" applyBorder="1" applyAlignment="1" applyProtection="1">
      <alignment horizontal="center" vertical="center"/>
    </xf>
    <xf numFmtId="0" fontId="6" fillId="17" borderId="5" xfId="2" applyFont="1" applyFill="1" applyBorder="1" applyAlignment="1" applyProtection="1">
      <alignment vertical="top"/>
    </xf>
    <xf numFmtId="0" fontId="6" fillId="17" borderId="5" xfId="2" applyFont="1" applyFill="1" applyBorder="1" applyAlignment="1" applyProtection="1">
      <alignment horizontal="left" vertical="top"/>
    </xf>
    <xf numFmtId="0" fontId="19" fillId="2" borderId="1" xfId="2" applyFont="1" applyFill="1" applyBorder="1" applyAlignment="1" applyProtection="1">
      <alignment horizontal="center" vertical="center"/>
    </xf>
    <xf numFmtId="0" fontId="6" fillId="17" borderId="5" xfId="2" applyFont="1" applyFill="1" applyBorder="1" applyAlignment="1" applyProtection="1">
      <alignment horizontal="center" vertical="center"/>
    </xf>
    <xf numFmtId="0" fontId="6" fillId="19" borderId="4" xfId="2" applyFont="1" applyFill="1" applyBorder="1" applyAlignment="1" applyProtection="1">
      <alignment horizontal="center" vertical="center" wrapText="1"/>
    </xf>
    <xf numFmtId="0" fontId="6" fillId="19" borderId="6" xfId="2" applyFont="1" applyFill="1" applyBorder="1" applyAlignment="1" applyProtection="1">
      <alignment horizontal="center" vertical="center" wrapText="1"/>
    </xf>
    <xf numFmtId="0" fontId="14" fillId="19" borderId="4" xfId="2" applyFont="1" applyFill="1" applyBorder="1" applyAlignment="1" applyProtection="1">
      <alignment horizontal="center" vertical="center"/>
    </xf>
    <xf numFmtId="0" fontId="14" fillId="19" borderId="6" xfId="2" applyFont="1" applyFill="1" applyBorder="1" applyAlignment="1" applyProtection="1">
      <alignment horizontal="center" vertical="center"/>
    </xf>
    <xf numFmtId="0" fontId="6" fillId="0" borderId="18" xfId="2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 wrapText="1"/>
    </xf>
    <xf numFmtId="0" fontId="10" fillId="0" borderId="5" xfId="2" applyFont="1" applyBorder="1" applyAlignment="1" applyProtection="1">
      <alignment horizontal="center" vertical="center" wrapText="1"/>
    </xf>
    <xf numFmtId="0" fontId="6" fillId="24" borderId="14" xfId="20" applyFont="1" applyFill="1" applyBorder="1" applyAlignment="1" applyProtection="1">
      <alignment horizontal="center" vertical="top" wrapText="1"/>
      <protection locked="0"/>
    </xf>
    <xf numFmtId="0" fontId="6" fillId="24" borderId="16" xfId="20" applyFont="1" applyFill="1" applyBorder="1" applyAlignment="1" applyProtection="1">
      <alignment horizontal="center" vertical="top" wrapText="1"/>
      <protection locked="0"/>
    </xf>
    <xf numFmtId="0" fontId="6" fillId="24" borderId="15" xfId="20" applyFont="1" applyFill="1" applyBorder="1" applyAlignment="1" applyProtection="1">
      <alignment horizontal="center" vertical="top" wrapText="1"/>
      <protection locked="0"/>
    </xf>
    <xf numFmtId="0" fontId="6" fillId="24" borderId="17" xfId="20" applyFont="1" applyFill="1" applyBorder="1" applyAlignment="1" applyProtection="1">
      <alignment horizontal="center" vertical="top" wrapText="1"/>
      <protection locked="0"/>
    </xf>
    <xf numFmtId="0" fontId="7" fillId="0" borderId="2" xfId="2" applyFont="1" applyBorder="1" applyAlignment="1" applyProtection="1">
      <alignment horizontal="left" vertical="top" wrapText="1"/>
      <protection locked="0"/>
    </xf>
    <xf numFmtId="0" fontId="7" fillId="0" borderId="7" xfId="2" applyFont="1" applyBorder="1" applyAlignment="1" applyProtection="1">
      <alignment horizontal="left" vertical="top" wrapText="1"/>
      <protection locked="0"/>
    </xf>
    <xf numFmtId="0" fontId="14" fillId="19" borderId="1" xfId="2" applyFont="1" applyFill="1" applyBorder="1" applyAlignment="1" applyProtection="1">
      <alignment horizontal="center" vertical="center" wrapText="1"/>
    </xf>
    <xf numFmtId="0" fontId="9" fillId="19" borderId="1" xfId="2" applyFont="1" applyFill="1" applyBorder="1" applyAlignment="1" applyProtection="1">
      <alignment horizontal="center" vertical="center" wrapText="1"/>
    </xf>
    <xf numFmtId="0" fontId="14" fillId="19" borderId="12" xfId="2" applyFont="1" applyFill="1" applyBorder="1" applyAlignment="1" applyProtection="1">
      <alignment horizontal="center" vertical="center"/>
    </xf>
    <xf numFmtId="0" fontId="9" fillId="19" borderId="13" xfId="2" applyFont="1" applyFill="1" applyBorder="1" applyAlignment="1" applyProtection="1">
      <alignment horizontal="center" vertical="center"/>
    </xf>
    <xf numFmtId="0" fontId="7" fillId="0" borderId="11" xfId="2" applyFont="1" applyBorder="1" applyAlignment="1" applyProtection="1">
      <alignment horizontal="left" vertical="top" wrapText="1"/>
      <protection locked="0"/>
    </xf>
    <xf numFmtId="0" fontId="7" fillId="0" borderId="1" xfId="2" applyFont="1" applyBorder="1" applyAlignment="1" applyProtection="1">
      <alignment horizontal="left" vertical="top" wrapText="1"/>
    </xf>
    <xf numFmtId="0" fontId="14" fillId="19" borderId="4" xfId="2" applyFont="1" applyFill="1" applyBorder="1" applyAlignment="1" applyProtection="1">
      <alignment horizontal="center" vertical="center" wrapText="1"/>
    </xf>
    <xf numFmtId="0" fontId="14" fillId="19" borderId="6" xfId="2" applyFont="1" applyFill="1" applyBorder="1" applyAlignment="1" applyProtection="1">
      <alignment horizontal="center" vertical="center" wrapText="1"/>
    </xf>
    <xf numFmtId="0" fontId="14" fillId="19" borderId="1" xfId="2" applyFont="1" applyFill="1" applyBorder="1" applyAlignment="1" applyProtection="1">
      <alignment horizontal="center" vertical="center"/>
    </xf>
    <xf numFmtId="0" fontId="12" fillId="19" borderId="1" xfId="2" applyFont="1" applyFill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7" fillId="0" borderId="6" xfId="2" applyFont="1" applyBorder="1" applyAlignment="1" applyProtection="1">
      <alignment horizontal="center" vertical="center"/>
    </xf>
    <xf numFmtId="49" fontId="9" fillId="0" borderId="4" xfId="2" applyNumberFormat="1" applyFont="1" applyBorder="1" applyAlignment="1" applyProtection="1">
      <alignment horizontal="right" vertical="center" wrapText="1"/>
    </xf>
    <xf numFmtId="49" fontId="9" fillId="0" borderId="5" xfId="2" applyNumberFormat="1" applyFont="1" applyBorder="1" applyAlignment="1" applyProtection="1">
      <alignment horizontal="right" vertical="center" wrapText="1"/>
    </xf>
    <xf numFmtId="0" fontId="9" fillId="0" borderId="6" xfId="2" applyFont="1" applyBorder="1" applyAlignment="1" applyProtection="1">
      <alignment vertical="center" wrapText="1"/>
    </xf>
    <xf numFmtId="0" fontId="9" fillId="0" borderId="0" xfId="2" applyFont="1" applyAlignment="1" applyProtection="1">
      <alignment horizontal="center"/>
    </xf>
    <xf numFmtId="0" fontId="8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/>
    </xf>
    <xf numFmtId="0" fontId="9" fillId="19" borderId="1" xfId="2" applyFont="1" applyFill="1" applyBorder="1" applyAlignment="1" applyProtection="1">
      <alignment horizontal="center" vertical="center"/>
    </xf>
    <xf numFmtId="49" fontId="9" fillId="19" borderId="1" xfId="2" applyNumberFormat="1" applyFont="1" applyFill="1" applyBorder="1" applyAlignment="1" applyProtection="1">
      <alignment horizontal="center" vertical="center"/>
    </xf>
  </cellXfs>
  <cellStyles count="30">
    <cellStyle name="Awards" xfId="4"/>
    <cellStyle name="Birthday" xfId="5"/>
    <cellStyle name="Brownie" xfId="6"/>
    <cellStyle name="Cadette" xfId="7"/>
    <cellStyle name="Comma 2" xfId="8"/>
    <cellStyle name="Currency" xfId="1" builtinId="4"/>
    <cellStyle name="Currency 2" xfId="9"/>
    <cellStyle name="Currency 2 2" xfId="10"/>
    <cellStyle name="Currency 5 2" xfId="11"/>
    <cellStyle name="Daisy" xfId="12"/>
    <cellStyle name="Girls Name" xfId="13"/>
    <cellStyle name="Hyperlink 2" xfId="14"/>
    <cellStyle name="Hyperlink 2 2" xfId="15"/>
    <cellStyle name="Junior" xfId="16"/>
    <cellStyle name="Names" xfId="17"/>
    <cellStyle name="Names 2" xfId="18"/>
    <cellStyle name="Names UP" xfId="19"/>
    <cellStyle name="Normal" xfId="0" builtinId="0"/>
    <cellStyle name="Normal 10" xfId="20"/>
    <cellStyle name="Normal 12" xfId="2"/>
    <cellStyle name="Normal 2" xfId="21"/>
    <cellStyle name="Normal 2 2" xfId="22"/>
    <cellStyle name="Normal 2 3" xfId="3"/>
    <cellStyle name="Normal 20 2" xfId="23"/>
    <cellStyle name="Normal 28" xfId="24"/>
    <cellStyle name="Normal 3" xfId="25"/>
    <cellStyle name="Normal 4" xfId="26"/>
    <cellStyle name="Normal 5" xfId="27"/>
    <cellStyle name="Normal 6" xfId="28"/>
    <cellStyle name="Normal 9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er13\jab\My%20Girl%20Scouts\Roster\Brownie%20Troop%20%234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B8570w\Documents\JAB\My%20Girl%20Scouts\Girl%20Scout%20Troop%20%231019%20Workbook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 2011"/>
      <sheetName val="Checklist"/>
      <sheetName val="Position Sign Up"/>
      <sheetName val="Supply Wish List"/>
      <sheetName val="Roster"/>
      <sheetName val="Training"/>
      <sheetName val="Bank Statement"/>
      <sheetName val="Budget"/>
      <sheetName val="Income"/>
      <sheetName val="Expense"/>
      <sheetName val="Expense Sheet"/>
      <sheetName val="Invoice"/>
      <sheetName val="Meeting Agenda"/>
      <sheetName val="Sign In"/>
      <sheetName val="Attendance"/>
      <sheetName val="Dues"/>
      <sheetName val="Kapers"/>
      <sheetName val="Kaper Chart"/>
      <sheetName val="Patches Sign Up"/>
      <sheetName val="Sign Up Sheet 2"/>
      <sheetName val="Sign Up Sheet"/>
      <sheetName val="Share the Season Patch"/>
      <sheetName val="WIP"/>
      <sheetName val="Summary"/>
      <sheetName val="Order Form"/>
      <sheetName val="Try-Its"/>
      <sheetName val="Bridging Requirements"/>
      <sheetName val="Journey Awards"/>
      <sheetName val="Council Patches"/>
      <sheetName val="Fun Patches"/>
      <sheetName val="GSUSA Patches"/>
      <sheetName val="Age-Level Patches"/>
      <sheetName val="Activity Make Up Request"/>
      <sheetName val="Alexandra Vormwald"/>
      <sheetName val="Alexis Wessner "/>
      <sheetName val="Brooke Gregory "/>
      <sheetName val="Carolina Navarrete"/>
      <sheetName val="Elena Torres"/>
      <sheetName val="Isabella Harrop"/>
      <sheetName val="Jimmie Dommer"/>
      <sheetName val="Jocelyn Boswell "/>
      <sheetName val="Madison Schoerner"/>
      <sheetName val="Megan Gibson"/>
      <sheetName val="Nicole Farrenkopf "/>
      <sheetName val="Shannon Tamme"/>
      <sheetName val="Sydney Mazur "/>
      <sheetName val="Taylar Alex"/>
      <sheetName val="Taylor Vernon"/>
      <sheetName val="Junior Troop Meeting"/>
      <sheetName val="Calendar 2010"/>
      <sheetName val="Safety"/>
    </sheetNames>
    <sheetDataSet>
      <sheetData sheetId="0">
        <row r="1">
          <cell r="A1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>
            <v>2010</v>
          </cell>
        </row>
      </sheetData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 2014"/>
      <sheetName val="Kits"/>
      <sheetName val="Budget and Finance Report 2015"/>
      <sheetName val="Badge"/>
      <sheetName val="Logs"/>
      <sheetName val="Bling Voters"/>
      <sheetName val="COIN"/>
      <sheetName val="Instructions"/>
      <sheetName val="Income Record"/>
      <sheetName val="Expense Record"/>
      <sheetName val="Troop Finance Summary"/>
      <sheetName val="Expense Report"/>
      <sheetName val="Cash Coin"/>
      <sheetName val="Troop Finance 623"/>
      <sheetName val="BUDGET 1019"/>
      <sheetName val="Reimbursement"/>
      <sheetName val="Deposit Worksheet"/>
      <sheetName val="Positions"/>
      <sheetName val="Key People"/>
      <sheetName val="Supply Wish List"/>
      <sheetName val="Budget and Finance Report 2013"/>
      <sheetName val="Handbook"/>
      <sheetName val="PLACES TO GO"/>
      <sheetName val="GRADES"/>
      <sheetName val="Savannah"/>
      <sheetName val="Planning"/>
      <sheetName val="Parents Rules"/>
      <sheetName val="Girl Planning"/>
      <sheetName val="Camp"/>
      <sheetName val="Budget and Finance Report 2014"/>
      <sheetName val="LOCK IN"/>
      <sheetName val="BUDGETING"/>
      <sheetName val="BUDGET 2014"/>
      <sheetName val="427 Savannah"/>
      <sheetName val="Golf"/>
      <sheetName val="General Ledger"/>
      <sheetName val="Girl Income"/>
      <sheetName val="Quick Reference"/>
      <sheetName val="Troop Agreement"/>
      <sheetName val="ROSTER"/>
      <sheetName val="TRAINING"/>
      <sheetName val="Invoice"/>
      <sheetName val="Milieage"/>
      <sheetName val="World of Girls"/>
      <sheetName val="Parent Copy YAG"/>
      <sheetName val="EVENT FL AQ"/>
      <sheetName val="To Buy"/>
      <sheetName val="Year at a Glance 2018"/>
      <sheetName val="YEAR AT A GLANCE 2017"/>
      <sheetName val="YEAR AT A GLANCE 2016"/>
      <sheetName val="YEAR AT A GLANCE 2015"/>
      <sheetName val="YEAR AT A GLANCE 2013"/>
      <sheetName val="GOVT"/>
      <sheetName val="Attendance 2012"/>
      <sheetName val="Attendance 2015"/>
      <sheetName val="Attendance 2014"/>
      <sheetName val="Attendance 2013"/>
      <sheetName val="Meeting Agenda LEADER "/>
      <sheetName val="Sheet1"/>
      <sheetName val="Ideas"/>
      <sheetName val="SILVER AWARD "/>
      <sheetName val="Meeting Agenda  GIRLS"/>
      <sheetName val="Dues 2017"/>
      <sheetName val="Dues 2016"/>
      <sheetName val="Dues 2015"/>
      <sheetName val="Dues 2014"/>
      <sheetName val="Dues 2013 "/>
      <sheetName val="Dues 2012"/>
      <sheetName val="Crystal Waters"/>
      <sheetName val="Archery"/>
      <sheetName val="To Print"/>
      <sheetName val="Mad Hatter Tea Party"/>
      <sheetName val="Volunteer Sign In"/>
      <sheetName val="Volunteer"/>
      <sheetName val="Sign In"/>
      <sheetName val="LAW"/>
      <sheetName val="Sign Up Sheet"/>
      <sheetName val="Party"/>
      <sheetName val="World Thinking Day"/>
      <sheetName val="Service Project"/>
      <sheetName val="Petals "/>
      <sheetName val="Progression and Camping"/>
      <sheetName val="Because of Her"/>
      <sheetName val="Journey Awards"/>
      <sheetName val="Legacy Badges"/>
      <sheetName val="Skill Building Badges"/>
      <sheetName val="Financial Literacy Cookie Biz"/>
      <sheetName val="Bridge and Mentor Awards"/>
      <sheetName val="Share the Season"/>
      <sheetName val="Fun Patches"/>
      <sheetName val="Bronze Silver Gold"/>
      <sheetName val="Cookie and Nuts"/>
      <sheetName val="Age-Level Patches"/>
      <sheetName val="Summary"/>
      <sheetName val="Order"/>
      <sheetName val="Jilian Boswell"/>
      <sheetName val="Sydney Sikorski"/>
      <sheetName val="Emma Kane"/>
      <sheetName val="Rachel Taft"/>
      <sheetName val="Amelia Walton"/>
      <sheetName val="Virginia Lawrence"/>
      <sheetName val="Holly Yancey"/>
      <sheetName val="Emily Puckett"/>
      <sheetName val="Lilyanne Bruggeman"/>
      <sheetName val="Ava Komerska"/>
      <sheetName val="Madison Wright"/>
      <sheetName val="Peyton Tetterton"/>
      <sheetName val="NEW GIRL"/>
      <sheetName val="Jocelyn Boswell"/>
    </sheetNames>
    <sheetDataSet>
      <sheetData sheetId="0">
        <row r="1">
          <cell r="A1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93"/>
  <sheetViews>
    <sheetView showGridLines="0" topLeftCell="A31" zoomScale="85" workbookViewId="0">
      <selection activeCell="B65" sqref="B65"/>
    </sheetView>
  </sheetViews>
  <sheetFormatPr defaultColWidth="8.85546875" defaultRowHeight="13.5" x14ac:dyDescent="0.25"/>
  <cols>
    <col min="1" max="1" width="12.140625" style="32" customWidth="1"/>
    <col min="2" max="2" width="88.42578125" style="1" customWidth="1"/>
    <col min="3" max="3" width="43.140625" style="1" customWidth="1"/>
    <col min="4" max="4" width="3.28515625" style="1" customWidth="1"/>
    <col min="5" max="5" width="88" style="1" customWidth="1"/>
    <col min="6" max="6" width="10.140625" style="1" bestFit="1" customWidth="1"/>
    <col min="7" max="7" width="8.85546875" style="1"/>
    <col min="8" max="8" width="11.28515625" style="1" bestFit="1" customWidth="1"/>
    <col min="9" max="16384" width="8.85546875" style="1"/>
  </cols>
  <sheetData>
    <row r="1" spans="1:8" ht="25.5" x14ac:dyDescent="0.3">
      <c r="A1" s="185" t="s">
        <v>176</v>
      </c>
      <c r="B1" s="185"/>
      <c r="C1" s="185"/>
      <c r="F1" s="2"/>
      <c r="G1" s="2"/>
      <c r="H1" s="2"/>
    </row>
    <row r="2" spans="1:8" ht="20.25" x14ac:dyDescent="0.3">
      <c r="A2" s="3"/>
      <c r="B2" s="3"/>
      <c r="F2" s="4"/>
      <c r="G2" s="4"/>
      <c r="H2" s="4"/>
    </row>
    <row r="3" spans="1:8" ht="17.25" x14ac:dyDescent="0.25">
      <c r="A3" s="172">
        <v>1</v>
      </c>
      <c r="B3" s="173" t="s">
        <v>139</v>
      </c>
      <c r="C3" s="143" t="s">
        <v>200</v>
      </c>
    </row>
    <row r="4" spans="1:8" ht="17.25" x14ac:dyDescent="0.25">
      <c r="A4" s="172">
        <v>2</v>
      </c>
      <c r="B4" s="173" t="s">
        <v>140</v>
      </c>
      <c r="C4" s="183">
        <f ca="1">TODAY()</f>
        <v>44300</v>
      </c>
    </row>
    <row r="5" spans="1:8" ht="17.25" x14ac:dyDescent="0.25">
      <c r="A5" s="172">
        <v>3</v>
      </c>
      <c r="B5" s="173" t="s">
        <v>201</v>
      </c>
      <c r="C5" s="143" t="s">
        <v>196</v>
      </c>
    </row>
    <row r="6" spans="1:8" ht="17.25" x14ac:dyDescent="0.25">
      <c r="A6" s="172">
        <v>4</v>
      </c>
      <c r="B6" s="173" t="s">
        <v>141</v>
      </c>
      <c r="C6" s="144"/>
    </row>
    <row r="7" spans="1:8" ht="17.25" x14ac:dyDescent="0.25">
      <c r="A7" s="172">
        <v>5</v>
      </c>
      <c r="B7" s="173" t="s">
        <v>192</v>
      </c>
      <c r="C7" s="144"/>
    </row>
    <row r="8" spans="1:8" ht="17.25" x14ac:dyDescent="0.25">
      <c r="A8" s="172">
        <v>6</v>
      </c>
      <c r="B8" s="173" t="s">
        <v>142</v>
      </c>
      <c r="C8" s="144"/>
    </row>
    <row r="9" spans="1:8" ht="17.25" x14ac:dyDescent="0.25">
      <c r="A9" s="172">
        <v>7</v>
      </c>
      <c r="B9" s="173" t="s">
        <v>143</v>
      </c>
      <c r="C9" s="145"/>
    </row>
    <row r="10" spans="1:8" ht="17.25" x14ac:dyDescent="0.25">
      <c r="A10" s="172">
        <v>8</v>
      </c>
      <c r="B10" s="173" t="s">
        <v>0</v>
      </c>
      <c r="C10" s="146" t="s">
        <v>126</v>
      </c>
      <c r="F10" s="7"/>
    </row>
    <row r="11" spans="1:8" ht="17.25" x14ac:dyDescent="0.25">
      <c r="A11" s="172">
        <v>9</v>
      </c>
      <c r="B11" s="173" t="s">
        <v>144</v>
      </c>
      <c r="C11" s="146" t="s">
        <v>163</v>
      </c>
      <c r="F11" s="8"/>
    </row>
    <row r="12" spans="1:8" ht="17.25" x14ac:dyDescent="0.25">
      <c r="A12" s="172">
        <v>10</v>
      </c>
      <c r="B12" s="173" t="s">
        <v>145</v>
      </c>
      <c r="C12" s="146" t="s">
        <v>162</v>
      </c>
      <c r="F12" s="8"/>
    </row>
    <row r="13" spans="1:8" ht="17.25" x14ac:dyDescent="0.25">
      <c r="A13" s="172">
        <v>11</v>
      </c>
      <c r="B13" s="173" t="s">
        <v>147</v>
      </c>
      <c r="C13" s="146" t="s">
        <v>156</v>
      </c>
      <c r="F13" s="8"/>
    </row>
    <row r="14" spans="1:8" ht="17.25" x14ac:dyDescent="0.25">
      <c r="A14" s="172">
        <v>12</v>
      </c>
      <c r="B14" s="173" t="s">
        <v>146</v>
      </c>
      <c r="C14" s="146" t="s">
        <v>157</v>
      </c>
      <c r="F14" s="8"/>
    </row>
    <row r="15" spans="1:8" ht="17.25" x14ac:dyDescent="0.25">
      <c r="A15" s="172">
        <v>13</v>
      </c>
      <c r="B15" s="173" t="s">
        <v>148</v>
      </c>
      <c r="C15" s="146" t="s">
        <v>158</v>
      </c>
      <c r="F15" s="8"/>
    </row>
    <row r="16" spans="1:8" ht="17.25" x14ac:dyDescent="0.25">
      <c r="A16" s="172">
        <v>14</v>
      </c>
      <c r="B16" s="173" t="s">
        <v>149</v>
      </c>
      <c r="C16" s="146" t="s">
        <v>159</v>
      </c>
      <c r="F16" s="8"/>
    </row>
    <row r="17" spans="1:6" ht="17.25" x14ac:dyDescent="0.25">
      <c r="A17" s="172">
        <v>15</v>
      </c>
      <c r="B17" s="173" t="s">
        <v>150</v>
      </c>
      <c r="C17" s="146" t="s">
        <v>193</v>
      </c>
      <c r="F17" s="8"/>
    </row>
    <row r="18" spans="1:6" ht="17.25" x14ac:dyDescent="0.25">
      <c r="A18" s="172">
        <v>16</v>
      </c>
      <c r="B18" s="173" t="s">
        <v>151</v>
      </c>
      <c r="C18" s="146" t="s">
        <v>194</v>
      </c>
      <c r="F18" s="8"/>
    </row>
    <row r="19" spans="1:6" ht="17.25" x14ac:dyDescent="0.25">
      <c r="A19" s="172">
        <v>17</v>
      </c>
      <c r="B19" s="173" t="s">
        <v>152</v>
      </c>
      <c r="C19" s="146" t="s">
        <v>160</v>
      </c>
      <c r="F19" s="8"/>
    </row>
    <row r="20" spans="1:6" ht="17.25" x14ac:dyDescent="0.25">
      <c r="A20" s="172">
        <v>18</v>
      </c>
      <c r="B20" s="173" t="s">
        <v>153</v>
      </c>
      <c r="C20" s="146" t="s">
        <v>161</v>
      </c>
      <c r="F20" s="8"/>
    </row>
    <row r="21" spans="1:6" ht="17.25" x14ac:dyDescent="0.25">
      <c r="A21" s="172">
        <v>19</v>
      </c>
      <c r="B21" s="173" t="s">
        <v>154</v>
      </c>
      <c r="C21" s="146" t="s">
        <v>164</v>
      </c>
      <c r="F21" s="8"/>
    </row>
    <row r="22" spans="1:6" ht="17.25" x14ac:dyDescent="0.25">
      <c r="A22" s="172">
        <v>20</v>
      </c>
      <c r="B22" s="173" t="s">
        <v>155</v>
      </c>
      <c r="C22" s="146" t="s">
        <v>165</v>
      </c>
      <c r="F22" s="8"/>
    </row>
    <row r="23" spans="1:6" ht="17.25" x14ac:dyDescent="0.25">
      <c r="A23" s="5"/>
      <c r="B23" s="6"/>
      <c r="F23" s="8"/>
    </row>
    <row r="24" spans="1:6" ht="17.25" customHeight="1" x14ac:dyDescent="0.25">
      <c r="A24" s="186" t="s">
        <v>167</v>
      </c>
      <c r="B24" s="186"/>
      <c r="F24" s="8"/>
    </row>
    <row r="25" spans="1:6" ht="17.25" x14ac:dyDescent="0.25">
      <c r="A25" s="160" t="s">
        <v>166</v>
      </c>
      <c r="B25" s="6" t="s">
        <v>170</v>
      </c>
      <c r="F25" s="8"/>
    </row>
    <row r="26" spans="1:6" ht="17.25" x14ac:dyDescent="0.3">
      <c r="A26" s="160" t="s">
        <v>166</v>
      </c>
      <c r="B26" s="6" t="s">
        <v>168</v>
      </c>
      <c r="C26" s="2"/>
      <c r="D26" s="2"/>
      <c r="E26" s="2"/>
      <c r="F26" s="2"/>
    </row>
    <row r="27" spans="1:6" ht="17.25" x14ac:dyDescent="0.3">
      <c r="A27" s="160" t="s">
        <v>166</v>
      </c>
      <c r="B27" s="6" t="s">
        <v>169</v>
      </c>
      <c r="C27" s="4"/>
      <c r="D27" s="4"/>
      <c r="E27" s="4"/>
      <c r="F27" s="4"/>
    </row>
    <row r="28" spans="1:6" ht="17.25" x14ac:dyDescent="0.25">
      <c r="A28" s="160" t="s">
        <v>166</v>
      </c>
      <c r="B28" s="6" t="s">
        <v>172</v>
      </c>
      <c r="F28" s="8"/>
    </row>
    <row r="29" spans="1:6" ht="17.25" x14ac:dyDescent="0.25">
      <c r="A29" s="160" t="s">
        <v>166</v>
      </c>
      <c r="B29" s="6" t="s">
        <v>171</v>
      </c>
      <c r="F29" s="8"/>
    </row>
    <row r="30" spans="1:6" ht="17.25" x14ac:dyDescent="0.25">
      <c r="A30" s="160" t="s">
        <v>166</v>
      </c>
      <c r="B30" s="6" t="s">
        <v>195</v>
      </c>
      <c r="F30" s="8"/>
    </row>
    <row r="31" spans="1:6" ht="17.25" x14ac:dyDescent="0.25">
      <c r="A31" s="5"/>
      <c r="B31" s="6"/>
      <c r="F31" s="8"/>
    </row>
    <row r="32" spans="1:6" ht="15" customHeight="1" x14ac:dyDescent="0.25">
      <c r="A32" s="186" t="s">
        <v>173</v>
      </c>
      <c r="B32" s="186"/>
      <c r="F32" s="8"/>
    </row>
    <row r="33" spans="1:6" ht="17.25" x14ac:dyDescent="0.25">
      <c r="A33" s="160" t="s">
        <v>175</v>
      </c>
      <c r="B33" s="6" t="s">
        <v>170</v>
      </c>
      <c r="F33" s="8"/>
    </row>
    <row r="34" spans="1:6" ht="17.25" x14ac:dyDescent="0.25">
      <c r="A34" s="160" t="s">
        <v>175</v>
      </c>
      <c r="B34" s="6" t="s">
        <v>204</v>
      </c>
      <c r="F34" s="8"/>
    </row>
    <row r="35" spans="1:6" ht="17.25" x14ac:dyDescent="0.25">
      <c r="A35" s="160" t="s">
        <v>175</v>
      </c>
      <c r="B35" s="6" t="s">
        <v>203</v>
      </c>
      <c r="F35" s="8"/>
    </row>
    <row r="36" spans="1:6" ht="17.25" x14ac:dyDescent="0.25">
      <c r="A36" s="160" t="s">
        <v>175</v>
      </c>
      <c r="B36" s="6" t="s">
        <v>172</v>
      </c>
      <c r="F36" s="8"/>
    </row>
    <row r="37" spans="1:6" ht="17.25" x14ac:dyDescent="0.25">
      <c r="A37" s="160" t="s">
        <v>175</v>
      </c>
      <c r="B37" s="6" t="s">
        <v>174</v>
      </c>
      <c r="F37" s="8"/>
    </row>
    <row r="38" spans="1:6" ht="17.25" x14ac:dyDescent="0.25">
      <c r="A38" s="160" t="s">
        <v>175</v>
      </c>
      <c r="B38" s="6" t="s">
        <v>191</v>
      </c>
      <c r="F38" s="8"/>
    </row>
    <row r="39" spans="1:6" ht="17.25" x14ac:dyDescent="0.25">
      <c r="A39" s="5"/>
      <c r="B39" s="6"/>
      <c r="F39" s="8"/>
    </row>
    <row r="40" spans="1:6" ht="15" x14ac:dyDescent="0.25">
      <c r="A40" s="186" t="s">
        <v>177</v>
      </c>
      <c r="B40" s="186"/>
      <c r="F40" s="8"/>
    </row>
    <row r="41" spans="1:6" ht="34.5" x14ac:dyDescent="0.25">
      <c r="A41" s="160" t="s">
        <v>179</v>
      </c>
      <c r="B41" s="6" t="s">
        <v>178</v>
      </c>
      <c r="F41" s="8"/>
    </row>
    <row r="42" spans="1:6" ht="34.5" x14ac:dyDescent="0.25">
      <c r="A42" s="5"/>
      <c r="B42" s="6" t="s">
        <v>134</v>
      </c>
      <c r="F42" s="8"/>
    </row>
    <row r="43" spans="1:6" ht="17.25" x14ac:dyDescent="0.25">
      <c r="A43" s="5"/>
      <c r="B43" s="6"/>
      <c r="F43" s="8"/>
    </row>
    <row r="44" spans="1:6" ht="17.25" x14ac:dyDescent="0.25">
      <c r="A44" s="5"/>
      <c r="B44" s="6"/>
      <c r="F44" s="8"/>
    </row>
    <row r="45" spans="1:6" ht="34.5" customHeight="1" x14ac:dyDescent="0.25">
      <c r="A45" s="5"/>
      <c r="B45" s="187" t="s">
        <v>212</v>
      </c>
      <c r="C45" s="188"/>
      <c r="F45" s="8"/>
    </row>
    <row r="46" spans="1:6" ht="11.25" customHeight="1" x14ac:dyDescent="0.25">
      <c r="A46" s="5"/>
      <c r="B46" s="6"/>
      <c r="C46" s="9"/>
      <c r="F46" s="8"/>
    </row>
    <row r="47" spans="1:6" ht="17.25" x14ac:dyDescent="0.25">
      <c r="A47" s="5"/>
      <c r="B47" s="10" t="s">
        <v>180</v>
      </c>
      <c r="C47" s="11" t="s">
        <v>135</v>
      </c>
      <c r="D47" s="1" t="s">
        <v>1</v>
      </c>
      <c r="F47" s="8"/>
    </row>
    <row r="48" spans="1:6" ht="17.25" x14ac:dyDescent="0.25">
      <c r="A48" s="5"/>
      <c r="B48" s="12" t="s">
        <v>181</v>
      </c>
      <c r="C48" s="13" t="s">
        <v>135</v>
      </c>
      <c r="F48" s="8"/>
    </row>
    <row r="49" spans="1:10" ht="17.25" x14ac:dyDescent="0.25">
      <c r="A49" s="5"/>
      <c r="B49" s="14" t="s">
        <v>182</v>
      </c>
      <c r="C49" s="166" t="s">
        <v>2</v>
      </c>
      <c r="F49" s="8"/>
    </row>
    <row r="50" spans="1:10" ht="17.25" x14ac:dyDescent="0.25">
      <c r="A50" s="5"/>
      <c r="B50" s="15" t="s">
        <v>183</v>
      </c>
      <c r="C50" s="167" t="s">
        <v>3</v>
      </c>
      <c r="F50" s="8"/>
    </row>
    <row r="51" spans="1:10" ht="17.25" x14ac:dyDescent="0.25">
      <c r="A51" s="5"/>
      <c r="B51" s="16" t="s">
        <v>184</v>
      </c>
      <c r="C51" s="17" t="s">
        <v>136</v>
      </c>
      <c r="E51" s="184" t="s">
        <v>190</v>
      </c>
      <c r="F51" s="8"/>
    </row>
    <row r="52" spans="1:10" ht="17.25" x14ac:dyDescent="0.25">
      <c r="A52" s="5"/>
      <c r="B52" s="18" t="s">
        <v>185</v>
      </c>
      <c r="C52" s="19" t="s">
        <v>137</v>
      </c>
      <c r="E52" s="184"/>
      <c r="F52" s="8"/>
    </row>
    <row r="53" spans="1:10" ht="17.25" x14ac:dyDescent="0.25">
      <c r="A53" s="5"/>
      <c r="B53" s="20" t="s">
        <v>186</v>
      </c>
      <c r="C53" s="21" t="s">
        <v>138</v>
      </c>
      <c r="E53" s="184"/>
      <c r="F53" s="8"/>
    </row>
    <row r="54" spans="1:10" ht="17.25" x14ac:dyDescent="0.25">
      <c r="A54" s="5"/>
      <c r="B54" s="22" t="s">
        <v>187</v>
      </c>
      <c r="C54" s="168" t="s">
        <v>4</v>
      </c>
      <c r="E54" s="184"/>
    </row>
    <row r="55" spans="1:10" ht="17.25" x14ac:dyDescent="0.25">
      <c r="A55" s="5"/>
      <c r="B55" s="23" t="s">
        <v>188</v>
      </c>
      <c r="C55" s="169" t="s">
        <v>210</v>
      </c>
      <c r="E55" s="184" t="s">
        <v>211</v>
      </c>
    </row>
    <row r="56" spans="1:10" ht="17.25" x14ac:dyDescent="0.25">
      <c r="A56" s="5"/>
      <c r="B56" s="24" t="s">
        <v>189</v>
      </c>
      <c r="C56" s="170" t="s">
        <v>5</v>
      </c>
      <c r="E56" s="184" t="s">
        <v>209</v>
      </c>
    </row>
    <row r="57" spans="1:10" ht="17.25" x14ac:dyDescent="0.25">
      <c r="A57" s="5"/>
      <c r="B57" s="6"/>
    </row>
    <row r="58" spans="1:10" ht="17.25" x14ac:dyDescent="0.25">
      <c r="A58" s="5"/>
      <c r="B58" s="6"/>
    </row>
    <row r="59" spans="1:10" ht="17.25" x14ac:dyDescent="0.25">
      <c r="A59" s="5"/>
      <c r="B59" s="6"/>
    </row>
    <row r="60" spans="1:10" ht="18" x14ac:dyDescent="0.25">
      <c r="A60" s="5"/>
      <c r="B60" s="6"/>
      <c r="C60" s="25"/>
    </row>
    <row r="61" spans="1:10" ht="17.25" x14ac:dyDescent="0.25">
      <c r="A61" s="5"/>
      <c r="B61" s="6"/>
      <c r="C61" s="30"/>
      <c r="J61" s="1" t="s">
        <v>6</v>
      </c>
    </row>
    <row r="62" spans="1:10" ht="17.25" x14ac:dyDescent="0.25">
      <c r="A62" s="5"/>
      <c r="B62" s="6"/>
      <c r="C62" s="139"/>
    </row>
    <row r="63" spans="1:10" s="28" customFormat="1" ht="17.25" x14ac:dyDescent="0.25">
      <c r="A63" s="5"/>
      <c r="B63" s="30"/>
      <c r="C63" s="139"/>
    </row>
    <row r="64" spans="1:10" ht="17.25" x14ac:dyDescent="0.25">
      <c r="A64" s="5"/>
      <c r="B64" s="30"/>
      <c r="C64" s="139"/>
    </row>
    <row r="65" spans="1:3" ht="17.25" x14ac:dyDescent="0.3">
      <c r="A65" s="5"/>
      <c r="B65" s="29"/>
      <c r="C65" s="6"/>
    </row>
    <row r="66" spans="1:3" s="28" customFormat="1" ht="17.25" x14ac:dyDescent="0.3">
      <c r="A66" s="5"/>
      <c r="B66" s="30"/>
      <c r="C66" s="27"/>
    </row>
    <row r="67" spans="1:3" ht="17.25" x14ac:dyDescent="0.25">
      <c r="A67" s="30"/>
      <c r="B67" s="30"/>
      <c r="C67" s="6"/>
    </row>
    <row r="68" spans="1:3" ht="17.25" x14ac:dyDescent="0.25">
      <c r="A68" s="30"/>
      <c r="B68" s="30"/>
      <c r="C68" s="6"/>
    </row>
    <row r="69" spans="1:3" ht="17.25" x14ac:dyDescent="0.25">
      <c r="A69" s="30"/>
      <c r="B69" s="30"/>
      <c r="C69" s="6"/>
    </row>
    <row r="70" spans="1:3" ht="17.25" x14ac:dyDescent="0.25">
      <c r="A70" s="30"/>
      <c r="B70" s="30"/>
      <c r="C70" s="6"/>
    </row>
    <row r="71" spans="1:3" ht="17.25" x14ac:dyDescent="0.25">
      <c r="A71" s="30"/>
      <c r="B71" s="30"/>
      <c r="C71" s="6"/>
    </row>
    <row r="72" spans="1:3" ht="17.25" x14ac:dyDescent="0.25">
      <c r="A72" s="30"/>
      <c r="B72" s="30"/>
      <c r="C72" s="6"/>
    </row>
    <row r="73" spans="1:3" ht="17.25" x14ac:dyDescent="0.25">
      <c r="A73" s="30"/>
      <c r="B73" s="30"/>
      <c r="C73" s="6"/>
    </row>
    <row r="74" spans="1:3" ht="17.25" x14ac:dyDescent="0.25">
      <c r="A74" s="30"/>
      <c r="B74" s="30"/>
      <c r="C74" s="6"/>
    </row>
    <row r="75" spans="1:3" ht="17.25" x14ac:dyDescent="0.25">
      <c r="A75" s="30"/>
      <c r="B75" s="30"/>
      <c r="C75" s="6"/>
    </row>
    <row r="76" spans="1:3" ht="17.25" x14ac:dyDescent="0.25">
      <c r="A76" s="30"/>
      <c r="B76" s="30"/>
      <c r="C76" s="6"/>
    </row>
    <row r="77" spans="1:3" ht="17.25" x14ac:dyDescent="0.25">
      <c r="A77" s="30"/>
      <c r="B77" s="30"/>
      <c r="C77" s="6"/>
    </row>
    <row r="78" spans="1:3" ht="17.25" x14ac:dyDescent="0.25">
      <c r="A78" s="30"/>
      <c r="B78" s="30"/>
      <c r="C78" s="6"/>
    </row>
    <row r="79" spans="1:3" ht="17.25" x14ac:dyDescent="0.25">
      <c r="A79" s="30"/>
      <c r="B79" s="30"/>
      <c r="C79" s="6"/>
    </row>
    <row r="80" spans="1:3" ht="17.25" x14ac:dyDescent="0.25">
      <c r="A80" s="31"/>
      <c r="B80" s="6"/>
      <c r="C80" s="6"/>
    </row>
    <row r="81" spans="1:3" ht="17.25" x14ac:dyDescent="0.25">
      <c r="A81" s="31"/>
      <c r="B81" s="6"/>
      <c r="C81" s="6"/>
    </row>
    <row r="82" spans="1:3" ht="17.25" x14ac:dyDescent="0.25">
      <c r="A82" s="31"/>
      <c r="B82" s="6"/>
      <c r="C82" s="6"/>
    </row>
    <row r="83" spans="1:3" ht="17.25" x14ac:dyDescent="0.25">
      <c r="A83" s="31"/>
      <c r="B83" s="6"/>
      <c r="C83" s="6"/>
    </row>
    <row r="84" spans="1:3" ht="17.25" x14ac:dyDescent="0.25">
      <c r="A84" s="31"/>
      <c r="B84" s="6"/>
      <c r="C84" s="6"/>
    </row>
    <row r="85" spans="1:3" ht="17.25" x14ac:dyDescent="0.25">
      <c r="A85" s="31"/>
      <c r="B85" s="6"/>
      <c r="C85" s="6"/>
    </row>
    <row r="86" spans="1:3" ht="17.25" x14ac:dyDescent="0.25">
      <c r="A86" s="31"/>
      <c r="B86" s="6"/>
      <c r="C86" s="6"/>
    </row>
    <row r="87" spans="1:3" ht="17.25" x14ac:dyDescent="0.25">
      <c r="A87" s="31"/>
      <c r="B87" s="6"/>
      <c r="C87" s="6"/>
    </row>
    <row r="88" spans="1:3" ht="17.25" x14ac:dyDescent="0.25">
      <c r="A88" s="31"/>
      <c r="B88" s="6"/>
      <c r="C88" s="6"/>
    </row>
    <row r="89" spans="1:3" ht="17.25" x14ac:dyDescent="0.25">
      <c r="A89" s="31"/>
      <c r="B89" s="6"/>
      <c r="C89" s="6"/>
    </row>
    <row r="90" spans="1:3" ht="17.25" x14ac:dyDescent="0.25">
      <c r="A90" s="31"/>
      <c r="B90" s="6"/>
      <c r="C90" s="6"/>
    </row>
    <row r="91" spans="1:3" ht="17.25" x14ac:dyDescent="0.25">
      <c r="A91" s="31"/>
      <c r="B91" s="6"/>
      <c r="C91" s="6"/>
    </row>
    <row r="92" spans="1:3" ht="17.25" x14ac:dyDescent="0.25">
      <c r="A92" s="31"/>
      <c r="B92" s="6"/>
      <c r="C92" s="6"/>
    </row>
    <row r="93" spans="1:3" ht="17.25" x14ac:dyDescent="0.25">
      <c r="A93" s="31"/>
      <c r="B93" s="6"/>
      <c r="C93" s="6"/>
    </row>
  </sheetData>
  <sheetProtection selectLockedCells="1"/>
  <mergeCells count="5">
    <mergeCell ref="A1:C1"/>
    <mergeCell ref="A24:B24"/>
    <mergeCell ref="A32:B32"/>
    <mergeCell ref="A40:B40"/>
    <mergeCell ref="B45:C45"/>
  </mergeCells>
  <pageMargins left="0.5" right="0.5" top="1" bottom="0.75" header="0.5" footer="0.5"/>
  <pageSetup scale="70" orientation="portrait" r:id="rId1"/>
  <headerFooter alignWithMargins="0">
    <oddHeader xml:space="preserve">&amp;C&amp;22 
</oddHeader>
    <oddFooter>&amp;L&amp;F&amp;C&amp;A&amp;R&amp;D</oddFooter>
  </headerFooter>
  <ignoredErrors>
    <ignoredError sqref="C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I74"/>
  <sheetViews>
    <sheetView showGridLines="0" zoomScale="90" zoomScaleNormal="75" zoomScaleSheetLayoutView="100" workbookViewId="0">
      <pane xSplit="5" ySplit="4" topLeftCell="F5" activePane="bottomRight" state="frozen"/>
      <selection activeCell="B24" sqref="B24:C26"/>
      <selection pane="topRight" activeCell="B24" sqref="B24:C26"/>
      <selection pane="bottomLeft" activeCell="B24" sqref="B24:C26"/>
      <selection pane="bottomRight" activeCell="E6" sqref="E6"/>
    </sheetView>
  </sheetViews>
  <sheetFormatPr defaultColWidth="8.85546875" defaultRowHeight="19.899999999999999" customHeight="1" x14ac:dyDescent="0.25"/>
  <cols>
    <col min="1" max="1" width="11.28515625" style="92" customWidth="1"/>
    <col min="2" max="2" width="9" style="92" customWidth="1"/>
    <col min="3" max="3" width="19.5703125" style="90" customWidth="1"/>
    <col min="4" max="4" width="2.42578125" style="91" customWidth="1"/>
    <col min="5" max="5" width="41.85546875" style="37" bestFit="1" customWidth="1"/>
    <col min="6" max="8" width="11" style="37" customWidth="1"/>
    <col min="9" max="9" width="13.7109375" style="37" customWidth="1"/>
    <col min="10" max="10" width="11" style="37" customWidth="1"/>
    <col min="11" max="11" width="11.85546875" style="37" customWidth="1"/>
    <col min="12" max="34" width="11" style="37" customWidth="1"/>
    <col min="35" max="35" width="14" style="37" customWidth="1"/>
    <col min="36" max="16384" width="8.85546875" style="37"/>
  </cols>
  <sheetData>
    <row r="1" spans="1:61" ht="35.25" customHeight="1" x14ac:dyDescent="0.25">
      <c r="A1" s="33" t="str">
        <f>Instructions!C3</f>
        <v>Service Unit name</v>
      </c>
      <c r="B1" s="34"/>
      <c r="C1" s="34"/>
      <c r="D1" s="35"/>
      <c r="E1" s="34"/>
      <c r="F1" s="189" t="s">
        <v>7</v>
      </c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</row>
    <row r="2" spans="1:61" ht="20.100000000000001" customHeight="1" x14ac:dyDescent="0.25">
      <c r="A2" s="38"/>
      <c r="B2" s="38"/>
      <c r="C2" s="39" t="s">
        <v>8</v>
      </c>
      <c r="D2" s="40" t="s">
        <v>9</v>
      </c>
      <c r="E2" s="38" t="str">
        <f>Instructions!C5</f>
        <v>XXXXX</v>
      </c>
      <c r="F2" s="38" t="s">
        <v>10</v>
      </c>
      <c r="G2" s="41"/>
      <c r="H2" s="38"/>
      <c r="I2" s="42">
        <f>Instructions!C6</f>
        <v>0</v>
      </c>
      <c r="J2" s="43" t="s">
        <v>11</v>
      </c>
      <c r="K2" s="44">
        <f>Instructions!C7</f>
        <v>0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6" t="s">
        <v>1</v>
      </c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spans="1:61" ht="19.899999999999999" customHeight="1" x14ac:dyDescent="0.25">
      <c r="A3" s="47" t="s">
        <v>12</v>
      </c>
      <c r="B3" s="47" t="s">
        <v>13</v>
      </c>
      <c r="C3" s="47" t="s">
        <v>14</v>
      </c>
      <c r="D3" s="48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8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7" t="s">
        <v>32</v>
      </c>
      <c r="V3" s="47" t="s">
        <v>33</v>
      </c>
      <c r="W3" s="47" t="s">
        <v>34</v>
      </c>
      <c r="X3" s="47" t="s">
        <v>35</v>
      </c>
      <c r="Y3" s="47" t="s">
        <v>36</v>
      </c>
      <c r="Z3" s="47" t="s">
        <v>37</v>
      </c>
      <c r="AA3" s="47" t="s">
        <v>38</v>
      </c>
      <c r="AB3" s="47" t="s">
        <v>39</v>
      </c>
      <c r="AC3" s="47" t="s">
        <v>40</v>
      </c>
      <c r="AD3" s="47" t="s">
        <v>41</v>
      </c>
      <c r="AE3" s="47" t="s">
        <v>42</v>
      </c>
      <c r="AF3" s="47" t="s">
        <v>43</v>
      </c>
      <c r="AG3" s="47" t="s">
        <v>44</v>
      </c>
      <c r="AH3" s="47" t="s">
        <v>45</v>
      </c>
      <c r="AI3" s="49" t="s">
        <v>46</v>
      </c>
    </row>
    <row r="4" spans="1:61" s="63" customFormat="1" ht="66" customHeight="1" thickBot="1" x14ac:dyDescent="0.3">
      <c r="A4" s="50" t="s">
        <v>47</v>
      </c>
      <c r="B4" s="50" t="s">
        <v>202</v>
      </c>
      <c r="C4" s="50" t="s">
        <v>48</v>
      </c>
      <c r="D4" s="50" t="s">
        <v>29</v>
      </c>
      <c r="E4" s="51" t="s">
        <v>207</v>
      </c>
      <c r="F4" s="52" t="s">
        <v>49</v>
      </c>
      <c r="G4" s="52" t="s">
        <v>50</v>
      </c>
      <c r="H4" s="52" t="s">
        <v>51</v>
      </c>
      <c r="I4" s="52" t="s">
        <v>52</v>
      </c>
      <c r="J4" s="52" t="s">
        <v>53</v>
      </c>
      <c r="K4" s="52" t="s">
        <v>54</v>
      </c>
      <c r="L4" s="52" t="s">
        <v>55</v>
      </c>
      <c r="M4" s="53" t="str">
        <f>Instructions!C47</f>
        <v>Enter Money Earning Event Here</v>
      </c>
      <c r="N4" s="54" t="str">
        <f>Instructions!C48</f>
        <v>Enter Money Earning Event Here</v>
      </c>
      <c r="O4" s="55" t="str">
        <f>Instructions!C49</f>
        <v>Encampment</v>
      </c>
      <c r="P4" s="56" t="str">
        <f>Instructions!C50</f>
        <v>Troop Camping</v>
      </c>
      <c r="Q4" s="57" t="str">
        <f>Instructions!C51</f>
        <v>Enter Trip 1 Here</v>
      </c>
      <c r="R4" s="58" t="str">
        <f>Instructions!C52</f>
        <v>Enter Trip 2 Here</v>
      </c>
      <c r="S4" s="59" t="str">
        <f>Instructions!C53</f>
        <v>Enter Trip 3 Here</v>
      </c>
      <c r="T4" s="54" t="str">
        <f>Instructions!C54</f>
        <v>Thinking Day</v>
      </c>
      <c r="U4" s="60" t="str">
        <f>Instructions!C55</f>
        <v>Service Unit Events</v>
      </c>
      <c r="V4" s="61" t="str">
        <f>Instructions!C56</f>
        <v>Council Events</v>
      </c>
      <c r="W4" s="52" t="s">
        <v>56</v>
      </c>
      <c r="X4" s="52" t="s">
        <v>57</v>
      </c>
      <c r="Y4" s="52" t="s">
        <v>58</v>
      </c>
      <c r="Z4" s="52" t="s">
        <v>59</v>
      </c>
      <c r="AA4" s="52" t="s">
        <v>60</v>
      </c>
      <c r="AB4" s="52" t="s">
        <v>61</v>
      </c>
      <c r="AC4" s="52" t="s">
        <v>62</v>
      </c>
      <c r="AD4" s="52" t="s">
        <v>63</v>
      </c>
      <c r="AE4" s="52" t="s">
        <v>64</v>
      </c>
      <c r="AF4" s="52" t="s">
        <v>65</v>
      </c>
      <c r="AG4" s="52" t="s">
        <v>66</v>
      </c>
      <c r="AH4" s="52" t="s">
        <v>67</v>
      </c>
      <c r="AI4" s="62" t="s">
        <v>68</v>
      </c>
    </row>
    <row r="5" spans="1:61" ht="19.899999999999999" customHeight="1" x14ac:dyDescent="0.25">
      <c r="A5" s="64"/>
      <c r="B5" s="65"/>
      <c r="C5" s="66"/>
      <c r="D5" s="67"/>
      <c r="E5" s="68" t="s">
        <v>69</v>
      </c>
      <c r="F5" s="69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>
        <f>Instructions!C9</f>
        <v>0</v>
      </c>
    </row>
    <row r="6" spans="1:61" ht="19.899999999999999" customHeight="1" x14ac:dyDescent="0.25">
      <c r="A6" s="72"/>
      <c r="B6" s="72"/>
      <c r="C6" s="72"/>
      <c r="D6" s="73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6"/>
      <c r="AG6" s="76"/>
      <c r="AH6" s="150">
        <f t="shared" ref="AH6:AH45" si="0">SUM(F6:AG6)</f>
        <v>0</v>
      </c>
      <c r="AI6" s="149">
        <f>AI5+AH6</f>
        <v>0</v>
      </c>
    </row>
    <row r="7" spans="1:61" ht="19.899999999999999" customHeight="1" x14ac:dyDescent="0.25">
      <c r="A7" s="72"/>
      <c r="B7" s="72"/>
      <c r="C7" s="72"/>
      <c r="D7" s="73"/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  <c r="AG7" s="76"/>
      <c r="AH7" s="150">
        <f t="shared" si="0"/>
        <v>0</v>
      </c>
      <c r="AI7" s="149">
        <f t="shared" ref="AI7:AI21" si="1">AI6+AH7</f>
        <v>0</v>
      </c>
    </row>
    <row r="8" spans="1:61" ht="19.899999999999999" customHeight="1" x14ac:dyDescent="0.25">
      <c r="A8" s="72"/>
      <c r="B8" s="72"/>
      <c r="C8" s="72"/>
      <c r="D8" s="73"/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6"/>
      <c r="AG8" s="76"/>
      <c r="AH8" s="150">
        <f t="shared" si="0"/>
        <v>0</v>
      </c>
      <c r="AI8" s="149">
        <f t="shared" si="1"/>
        <v>0</v>
      </c>
    </row>
    <row r="9" spans="1:61" ht="19.899999999999999" customHeight="1" x14ac:dyDescent="0.25">
      <c r="A9" s="72"/>
      <c r="B9" s="72"/>
      <c r="C9" s="72"/>
      <c r="D9" s="73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6"/>
      <c r="AG9" s="76"/>
      <c r="AH9" s="150">
        <f t="shared" si="0"/>
        <v>0</v>
      </c>
      <c r="AI9" s="149">
        <f t="shared" si="1"/>
        <v>0</v>
      </c>
    </row>
    <row r="10" spans="1:61" ht="19.899999999999999" customHeight="1" x14ac:dyDescent="0.25">
      <c r="A10" s="72"/>
      <c r="B10" s="72"/>
      <c r="C10" s="72"/>
      <c r="D10" s="73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6"/>
      <c r="AG10" s="76"/>
      <c r="AH10" s="150">
        <f t="shared" si="0"/>
        <v>0</v>
      </c>
      <c r="AI10" s="149">
        <f t="shared" si="1"/>
        <v>0</v>
      </c>
    </row>
    <row r="11" spans="1:61" ht="19.899999999999999" customHeight="1" x14ac:dyDescent="0.25">
      <c r="A11" s="72"/>
      <c r="B11" s="72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  <c r="AG11" s="76"/>
      <c r="AH11" s="150">
        <f t="shared" si="0"/>
        <v>0</v>
      </c>
      <c r="AI11" s="149">
        <f t="shared" si="1"/>
        <v>0</v>
      </c>
    </row>
    <row r="12" spans="1:61" ht="19.899999999999999" customHeight="1" x14ac:dyDescent="0.25">
      <c r="A12" s="72"/>
      <c r="B12" s="72"/>
      <c r="C12" s="72"/>
      <c r="D12" s="73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6"/>
      <c r="AG12" s="76"/>
      <c r="AH12" s="150">
        <f t="shared" si="0"/>
        <v>0</v>
      </c>
      <c r="AI12" s="149">
        <f t="shared" si="1"/>
        <v>0</v>
      </c>
    </row>
    <row r="13" spans="1:61" ht="19.899999999999999" customHeight="1" x14ac:dyDescent="0.25">
      <c r="A13" s="72"/>
      <c r="B13" s="72"/>
      <c r="C13" s="72"/>
      <c r="D13" s="73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6"/>
      <c r="AG13" s="76"/>
      <c r="AH13" s="150">
        <f t="shared" si="0"/>
        <v>0</v>
      </c>
      <c r="AI13" s="149">
        <f t="shared" si="1"/>
        <v>0</v>
      </c>
    </row>
    <row r="14" spans="1:61" ht="19.899999999999999" customHeight="1" x14ac:dyDescent="0.25">
      <c r="A14" s="72"/>
      <c r="B14" s="72"/>
      <c r="C14" s="72"/>
      <c r="D14" s="73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6"/>
      <c r="AG14" s="76"/>
      <c r="AH14" s="150">
        <f t="shared" si="0"/>
        <v>0</v>
      </c>
      <c r="AI14" s="149">
        <f t="shared" si="1"/>
        <v>0</v>
      </c>
    </row>
    <row r="15" spans="1:61" ht="19.899999999999999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6"/>
      <c r="AG15" s="76"/>
      <c r="AH15" s="150">
        <f t="shared" si="0"/>
        <v>0</v>
      </c>
      <c r="AI15" s="149">
        <f t="shared" si="1"/>
        <v>0</v>
      </c>
    </row>
    <row r="16" spans="1:61" ht="19.899999999999999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  <c r="AG16" s="76"/>
      <c r="AH16" s="150">
        <f t="shared" si="0"/>
        <v>0</v>
      </c>
      <c r="AI16" s="149">
        <f t="shared" si="1"/>
        <v>0</v>
      </c>
    </row>
    <row r="17" spans="1:37" ht="19.899999999999999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6"/>
      <c r="AG17" s="76"/>
      <c r="AH17" s="150">
        <f t="shared" si="0"/>
        <v>0</v>
      </c>
      <c r="AI17" s="149">
        <f t="shared" si="1"/>
        <v>0</v>
      </c>
    </row>
    <row r="18" spans="1:37" ht="19.899999999999999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6"/>
      <c r="AG18" s="76"/>
      <c r="AH18" s="150">
        <f t="shared" si="0"/>
        <v>0</v>
      </c>
      <c r="AI18" s="149">
        <f t="shared" si="1"/>
        <v>0</v>
      </c>
    </row>
    <row r="19" spans="1:37" ht="19.899999999999999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6"/>
      <c r="AG19" s="76"/>
      <c r="AH19" s="150">
        <f t="shared" si="0"/>
        <v>0</v>
      </c>
      <c r="AI19" s="149">
        <f t="shared" si="1"/>
        <v>0</v>
      </c>
    </row>
    <row r="20" spans="1:37" ht="19.899999999999999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76"/>
      <c r="AH20" s="150">
        <f t="shared" si="0"/>
        <v>0</v>
      </c>
      <c r="AI20" s="149">
        <f t="shared" si="1"/>
        <v>0</v>
      </c>
    </row>
    <row r="21" spans="1:37" ht="19.899999999999999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150">
        <f t="shared" si="0"/>
        <v>0</v>
      </c>
      <c r="AI21" s="149">
        <f t="shared" si="1"/>
        <v>0</v>
      </c>
    </row>
    <row r="22" spans="1:37" ht="19.899999999999999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150">
        <f t="shared" si="0"/>
        <v>0</v>
      </c>
      <c r="AI22" s="149">
        <f>AI21+AH22</f>
        <v>0</v>
      </c>
    </row>
    <row r="23" spans="1:37" ht="19.899999999999999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150">
        <f t="shared" si="0"/>
        <v>0</v>
      </c>
      <c r="AI23" s="149">
        <f>AI22+AH23</f>
        <v>0</v>
      </c>
    </row>
    <row r="24" spans="1:37" ht="19.899999999999999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150">
        <f t="shared" si="0"/>
        <v>0</v>
      </c>
      <c r="AI24" s="149">
        <f>AI23+AH24</f>
        <v>0</v>
      </c>
    </row>
    <row r="25" spans="1:37" ht="19.899999999999999" customHeight="1" x14ac:dyDescent="0.25">
      <c r="A25" s="77"/>
      <c r="B25" s="77"/>
      <c r="C25" s="77"/>
      <c r="D25" s="73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5"/>
      <c r="Z25" s="75"/>
      <c r="AA25" s="75"/>
      <c r="AB25" s="75"/>
      <c r="AC25" s="75"/>
      <c r="AD25" s="75"/>
      <c r="AE25" s="75"/>
      <c r="AF25" s="75"/>
      <c r="AG25" s="75"/>
      <c r="AH25" s="150">
        <f t="shared" si="0"/>
        <v>0</v>
      </c>
      <c r="AI25" s="149">
        <f t="shared" ref="AI25:AI45" si="2">AI24+AH25</f>
        <v>0</v>
      </c>
    </row>
    <row r="26" spans="1:37" ht="19.899999999999999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150">
        <f t="shared" si="0"/>
        <v>0</v>
      </c>
      <c r="AI26" s="149">
        <f t="shared" si="2"/>
        <v>0</v>
      </c>
    </row>
    <row r="27" spans="1:37" ht="19.899999999999999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150">
        <f t="shared" si="0"/>
        <v>0</v>
      </c>
      <c r="AI27" s="149">
        <f t="shared" si="2"/>
        <v>0</v>
      </c>
      <c r="AK27" s="80"/>
    </row>
    <row r="28" spans="1:37" ht="19.899999999999999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150">
        <f t="shared" si="0"/>
        <v>0</v>
      </c>
      <c r="AI28" s="149">
        <f t="shared" si="2"/>
        <v>0</v>
      </c>
    </row>
    <row r="29" spans="1:37" ht="19.899999999999999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150">
        <f t="shared" si="0"/>
        <v>0</v>
      </c>
      <c r="AI29" s="149">
        <f t="shared" si="2"/>
        <v>0</v>
      </c>
    </row>
    <row r="30" spans="1:37" ht="19.899999999999999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150">
        <f t="shared" si="0"/>
        <v>0</v>
      </c>
      <c r="AI30" s="149">
        <f t="shared" si="2"/>
        <v>0</v>
      </c>
    </row>
    <row r="31" spans="1:37" ht="19.899999999999999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6"/>
      <c r="AG31" s="76"/>
      <c r="AH31" s="150">
        <f t="shared" si="0"/>
        <v>0</v>
      </c>
      <c r="AI31" s="149">
        <f t="shared" si="2"/>
        <v>0</v>
      </c>
    </row>
    <row r="32" spans="1:37" ht="19.899999999999999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6"/>
      <c r="AG32" s="76"/>
      <c r="AH32" s="150">
        <f t="shared" si="0"/>
        <v>0</v>
      </c>
      <c r="AI32" s="149">
        <f t="shared" si="2"/>
        <v>0</v>
      </c>
    </row>
    <row r="33" spans="1:35" ht="19.899999999999999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6"/>
      <c r="AG33" s="76"/>
      <c r="AH33" s="150">
        <f t="shared" si="0"/>
        <v>0</v>
      </c>
      <c r="AI33" s="149">
        <f t="shared" si="2"/>
        <v>0</v>
      </c>
    </row>
    <row r="34" spans="1:35" ht="19.899999999999999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6"/>
      <c r="AG34" s="76"/>
      <c r="AH34" s="150">
        <f t="shared" si="0"/>
        <v>0</v>
      </c>
      <c r="AI34" s="149">
        <f t="shared" si="2"/>
        <v>0</v>
      </c>
    </row>
    <row r="35" spans="1:35" ht="19.899999999999999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150">
        <f t="shared" si="0"/>
        <v>0</v>
      </c>
      <c r="AI35" s="149">
        <f t="shared" si="2"/>
        <v>0</v>
      </c>
    </row>
    <row r="36" spans="1:35" ht="19.899999999999999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50">
        <f t="shared" si="0"/>
        <v>0</v>
      </c>
      <c r="AI36" s="149">
        <f t="shared" si="2"/>
        <v>0</v>
      </c>
    </row>
    <row r="37" spans="1:35" ht="19.899999999999999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150">
        <f t="shared" si="0"/>
        <v>0</v>
      </c>
      <c r="AI37" s="149">
        <f t="shared" si="2"/>
        <v>0</v>
      </c>
    </row>
    <row r="38" spans="1:35" ht="19.899999999999999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50">
        <f t="shared" si="0"/>
        <v>0</v>
      </c>
      <c r="AI38" s="149">
        <f>AI37+AH38</f>
        <v>0</v>
      </c>
    </row>
    <row r="39" spans="1:35" ht="19.899999999999999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150">
        <f t="shared" si="0"/>
        <v>0</v>
      </c>
      <c r="AI39" s="149">
        <f t="shared" si="2"/>
        <v>0</v>
      </c>
    </row>
    <row r="40" spans="1:35" ht="19.899999999999999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50">
        <f t="shared" si="0"/>
        <v>0</v>
      </c>
      <c r="AI40" s="149">
        <f t="shared" si="2"/>
        <v>0</v>
      </c>
    </row>
    <row r="41" spans="1:35" ht="19.899999999999999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150">
        <f t="shared" si="0"/>
        <v>0</v>
      </c>
      <c r="AI41" s="149">
        <f t="shared" si="2"/>
        <v>0</v>
      </c>
    </row>
    <row r="42" spans="1:35" ht="19.899999999999999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50">
        <f t="shared" si="0"/>
        <v>0</v>
      </c>
      <c r="AI42" s="149">
        <f t="shared" si="2"/>
        <v>0</v>
      </c>
    </row>
    <row r="43" spans="1:35" ht="19.899999999999999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150">
        <f t="shared" si="0"/>
        <v>0</v>
      </c>
      <c r="AI43" s="149">
        <f t="shared" si="2"/>
        <v>0</v>
      </c>
    </row>
    <row r="44" spans="1:35" ht="19.899999999999999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50">
        <f t="shared" si="0"/>
        <v>0</v>
      </c>
      <c r="AI44" s="149">
        <f t="shared" si="2"/>
        <v>0</v>
      </c>
    </row>
    <row r="45" spans="1:35" ht="19.899999999999999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150">
        <f t="shared" si="0"/>
        <v>0</v>
      </c>
      <c r="AI45" s="149">
        <f t="shared" si="2"/>
        <v>0</v>
      </c>
    </row>
    <row r="46" spans="1:35" s="84" customFormat="1" ht="19.899999999999999" customHeight="1" x14ac:dyDescent="0.25">
      <c r="A46" s="81"/>
      <c r="B46" s="81"/>
      <c r="C46" s="81"/>
      <c r="D46" s="81"/>
      <c r="E46" s="82" t="s">
        <v>70</v>
      </c>
      <c r="F46" s="83">
        <f t="shared" ref="F46:AH46" si="3">SUM(F6:F45)</f>
        <v>0</v>
      </c>
      <c r="G46" s="83">
        <f t="shared" si="3"/>
        <v>0</v>
      </c>
      <c r="H46" s="83">
        <f t="shared" si="3"/>
        <v>0</v>
      </c>
      <c r="I46" s="83">
        <f t="shared" si="3"/>
        <v>0</v>
      </c>
      <c r="J46" s="83">
        <f t="shared" si="3"/>
        <v>0</v>
      </c>
      <c r="K46" s="83">
        <f t="shared" si="3"/>
        <v>0</v>
      </c>
      <c r="L46" s="83">
        <f t="shared" si="3"/>
        <v>0</v>
      </c>
      <c r="M46" s="83">
        <f t="shared" si="3"/>
        <v>0</v>
      </c>
      <c r="N46" s="83">
        <f t="shared" si="3"/>
        <v>0</v>
      </c>
      <c r="O46" s="83">
        <f t="shared" si="3"/>
        <v>0</v>
      </c>
      <c r="P46" s="83">
        <f t="shared" si="3"/>
        <v>0</v>
      </c>
      <c r="Q46" s="83">
        <f t="shared" si="3"/>
        <v>0</v>
      </c>
      <c r="R46" s="83">
        <f t="shared" si="3"/>
        <v>0</v>
      </c>
      <c r="S46" s="83">
        <f t="shared" si="3"/>
        <v>0</v>
      </c>
      <c r="T46" s="83">
        <f t="shared" si="3"/>
        <v>0</v>
      </c>
      <c r="U46" s="83">
        <f t="shared" si="3"/>
        <v>0</v>
      </c>
      <c r="V46" s="83">
        <f t="shared" si="3"/>
        <v>0</v>
      </c>
      <c r="W46" s="83">
        <f t="shared" si="3"/>
        <v>0</v>
      </c>
      <c r="X46" s="83">
        <f t="shared" si="3"/>
        <v>0</v>
      </c>
      <c r="Y46" s="83">
        <f t="shared" si="3"/>
        <v>0</v>
      </c>
      <c r="Z46" s="83">
        <f t="shared" si="3"/>
        <v>0</v>
      </c>
      <c r="AA46" s="83">
        <f t="shared" si="3"/>
        <v>0</v>
      </c>
      <c r="AB46" s="83">
        <f t="shared" si="3"/>
        <v>0</v>
      </c>
      <c r="AC46" s="83">
        <f t="shared" si="3"/>
        <v>0</v>
      </c>
      <c r="AD46" s="83">
        <f t="shared" si="3"/>
        <v>0</v>
      </c>
      <c r="AE46" s="83">
        <f t="shared" si="3"/>
        <v>0</v>
      </c>
      <c r="AF46" s="83">
        <f t="shared" si="3"/>
        <v>0</v>
      </c>
      <c r="AG46" s="83">
        <f t="shared" si="3"/>
        <v>0</v>
      </c>
      <c r="AH46" s="83">
        <f t="shared" si="3"/>
        <v>0</v>
      </c>
      <c r="AI46" s="83">
        <f>AI45</f>
        <v>0</v>
      </c>
    </row>
    <row r="47" spans="1:35" ht="19.899999999999999" customHeight="1" x14ac:dyDescent="0.25">
      <c r="A47" s="85"/>
      <c r="B47" s="86"/>
      <c r="C47" s="87"/>
      <c r="D47" s="88"/>
      <c r="E47" s="88"/>
      <c r="F47" s="190"/>
      <c r="G47" s="190"/>
      <c r="H47" s="190"/>
      <c r="I47" s="190"/>
      <c r="J47" s="190"/>
      <c r="K47" s="190"/>
      <c r="L47" s="86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87"/>
      <c r="AI47" s="89"/>
    </row>
    <row r="74" spans="3:5" ht="19.899999999999999" customHeight="1" x14ac:dyDescent="0.25">
      <c r="C74" s="90" t="s">
        <v>71</v>
      </c>
      <c r="E74" s="37" t="s">
        <v>72</v>
      </c>
    </row>
  </sheetData>
  <sheetProtection selectLockedCells="1"/>
  <autoFilter ref="A4:AI47"/>
  <mergeCells count="3">
    <mergeCell ref="F1:AI1"/>
    <mergeCell ref="F47:K47"/>
    <mergeCell ref="M47:AG47"/>
  </mergeCells>
  <pageMargins left="0.5" right="0.5" top="1" bottom="0.75" header="0.5" footer="0.5"/>
  <pageSetup scale="29" orientation="landscape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70"/>
  <sheetViews>
    <sheetView showGridLines="0" zoomScale="90" zoomScaleNormal="75" zoomScaleSheetLayoutView="100" workbookViewId="0">
      <pane xSplit="5" ySplit="4" topLeftCell="F5" activePane="bottomRight" state="frozen"/>
      <selection activeCell="B24" sqref="B24:C26"/>
      <selection pane="topRight" activeCell="B24" sqref="B24:C26"/>
      <selection pane="bottomLeft" activeCell="B24" sqref="B24:C26"/>
      <selection pane="bottomRight" activeCell="E5" sqref="E5"/>
    </sheetView>
  </sheetViews>
  <sheetFormatPr defaultColWidth="8.85546875" defaultRowHeight="19.899999999999999" customHeight="1" x14ac:dyDescent="0.25"/>
  <cols>
    <col min="1" max="1" width="13.28515625" style="92" customWidth="1"/>
    <col min="2" max="2" width="13.28515625" style="101" customWidth="1"/>
    <col min="3" max="3" width="19.85546875" style="101" bestFit="1" customWidth="1"/>
    <col min="4" max="4" width="2.140625" style="91" bestFit="1" customWidth="1"/>
    <col min="5" max="5" width="52.7109375" style="37" customWidth="1"/>
    <col min="6" max="6" width="11" style="37" customWidth="1"/>
    <col min="7" max="8" width="11" style="37" hidden="1" customWidth="1"/>
    <col min="9" max="9" width="13.7109375" style="37" customWidth="1"/>
    <col min="10" max="10" width="11" style="37" customWidth="1"/>
    <col min="11" max="11" width="11.85546875" style="37" customWidth="1"/>
    <col min="12" max="29" width="11" style="37" customWidth="1"/>
    <col min="30" max="30" width="11" style="37" hidden="1" customWidth="1"/>
    <col min="31" max="34" width="11" style="37" customWidth="1"/>
    <col min="35" max="35" width="14" style="37" customWidth="1"/>
    <col min="36" max="16384" width="8.85546875" style="37"/>
  </cols>
  <sheetData>
    <row r="1" spans="1:61" ht="34.5" customHeight="1" x14ac:dyDescent="0.25">
      <c r="A1" s="93" t="str">
        <f>Instructions!C3</f>
        <v>Service Unit name</v>
      </c>
      <c r="B1" s="34"/>
      <c r="C1" s="34"/>
      <c r="D1" s="35"/>
      <c r="E1" s="34"/>
      <c r="F1" s="192" t="s">
        <v>7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</row>
    <row r="2" spans="1:61" ht="20.100000000000001" customHeight="1" x14ac:dyDescent="0.25">
      <c r="A2" s="38"/>
      <c r="B2" s="39" t="s">
        <v>199</v>
      </c>
      <c r="C2" s="38" t="str">
        <f>Instructions!C5</f>
        <v>XXXXX</v>
      </c>
      <c r="D2" s="40"/>
      <c r="E2" s="38"/>
      <c r="F2" s="39" t="s">
        <v>10</v>
      </c>
      <c r="G2" s="41"/>
      <c r="H2" s="38"/>
      <c r="I2" s="42">
        <f>Instructions!C6</f>
        <v>0</v>
      </c>
      <c r="J2" s="43" t="s">
        <v>11</v>
      </c>
      <c r="K2" s="44">
        <f>Instructions!C7</f>
        <v>0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6" t="s">
        <v>1</v>
      </c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spans="1:61" ht="19.899999999999999" customHeight="1" x14ac:dyDescent="0.25">
      <c r="A3" s="47" t="s">
        <v>12</v>
      </c>
      <c r="B3" s="47" t="s">
        <v>13</v>
      </c>
      <c r="C3" s="47" t="s">
        <v>14</v>
      </c>
      <c r="D3" s="48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8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7" t="s">
        <v>32</v>
      </c>
      <c r="V3" s="47" t="s">
        <v>33</v>
      </c>
      <c r="W3" s="47" t="s">
        <v>34</v>
      </c>
      <c r="X3" s="47" t="s">
        <v>35</v>
      </c>
      <c r="Y3" s="47" t="s">
        <v>36</v>
      </c>
      <c r="Z3" s="47" t="s">
        <v>37</v>
      </c>
      <c r="AA3" s="47" t="s">
        <v>38</v>
      </c>
      <c r="AB3" s="47" t="s">
        <v>39</v>
      </c>
      <c r="AC3" s="47" t="s">
        <v>40</v>
      </c>
      <c r="AD3" s="47" t="s">
        <v>41</v>
      </c>
      <c r="AE3" s="47" t="s">
        <v>42</v>
      </c>
      <c r="AF3" s="47" t="s">
        <v>43</v>
      </c>
      <c r="AG3" s="47" t="s">
        <v>44</v>
      </c>
      <c r="AH3" s="142" t="s">
        <v>45</v>
      </c>
      <c r="AI3" s="49" t="s">
        <v>46</v>
      </c>
    </row>
    <row r="4" spans="1:61" s="63" customFormat="1" ht="66" customHeight="1" thickBot="1" x14ac:dyDescent="0.3">
      <c r="A4" s="51" t="s">
        <v>47</v>
      </c>
      <c r="B4" s="51" t="s">
        <v>205</v>
      </c>
      <c r="C4" s="51" t="s">
        <v>48</v>
      </c>
      <c r="D4" s="51" t="s">
        <v>29</v>
      </c>
      <c r="E4" s="51" t="s">
        <v>206</v>
      </c>
      <c r="F4" s="94" t="s">
        <v>73</v>
      </c>
      <c r="G4" s="94" t="s">
        <v>50</v>
      </c>
      <c r="H4" s="94" t="s">
        <v>51</v>
      </c>
      <c r="I4" s="94" t="s">
        <v>52</v>
      </c>
      <c r="J4" s="94" t="s">
        <v>53</v>
      </c>
      <c r="K4" s="94" t="s">
        <v>54</v>
      </c>
      <c r="L4" s="94" t="s">
        <v>55</v>
      </c>
      <c r="M4" s="53" t="str">
        <f>Instructions!C47</f>
        <v>Enter Money Earning Event Here</v>
      </c>
      <c r="N4" s="54" t="str">
        <f>Instructions!C48</f>
        <v>Enter Money Earning Event Here</v>
      </c>
      <c r="O4" s="55" t="str">
        <f>Instructions!C49</f>
        <v>Encampment</v>
      </c>
      <c r="P4" s="56" t="str">
        <f>Instructions!C50</f>
        <v>Troop Camping</v>
      </c>
      <c r="Q4" s="57" t="str">
        <f>Instructions!C51</f>
        <v>Enter Trip 1 Here</v>
      </c>
      <c r="R4" s="58" t="str">
        <f>Instructions!C52</f>
        <v>Enter Trip 2 Here</v>
      </c>
      <c r="S4" s="59" t="str">
        <f>Instructions!C53</f>
        <v>Enter Trip 3 Here</v>
      </c>
      <c r="T4" s="54" t="str">
        <f>Instructions!C54</f>
        <v>Thinking Day</v>
      </c>
      <c r="U4" s="60" t="str">
        <f>Instructions!C55</f>
        <v>Service Unit Events</v>
      </c>
      <c r="V4" s="61" t="str">
        <f>Instructions!C56</f>
        <v>Council Events</v>
      </c>
      <c r="W4" s="94" t="s">
        <v>56</v>
      </c>
      <c r="X4" s="94" t="s">
        <v>57</v>
      </c>
      <c r="Y4" s="94" t="s">
        <v>58</v>
      </c>
      <c r="Z4" s="94" t="s">
        <v>59</v>
      </c>
      <c r="AA4" s="94" t="s">
        <v>60</v>
      </c>
      <c r="AB4" s="94" t="s">
        <v>74</v>
      </c>
      <c r="AC4" s="94" t="s">
        <v>62</v>
      </c>
      <c r="AD4" s="94" t="s">
        <v>63</v>
      </c>
      <c r="AE4" s="94" t="s">
        <v>64</v>
      </c>
      <c r="AF4" s="94" t="s">
        <v>65</v>
      </c>
      <c r="AG4" s="94" t="s">
        <v>66</v>
      </c>
      <c r="AH4" s="141" t="s">
        <v>67</v>
      </c>
      <c r="AI4" s="62" t="s">
        <v>75</v>
      </c>
    </row>
    <row r="5" spans="1:61" ht="19.899999999999999" customHeight="1" x14ac:dyDescent="0.25">
      <c r="A5" s="64"/>
      <c r="B5" s="65"/>
      <c r="C5" s="66"/>
      <c r="D5" s="67"/>
      <c r="E5" s="95" t="s">
        <v>76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96">
        <f>SUM('Income Record'!AI46)</f>
        <v>0</v>
      </c>
    </row>
    <row r="6" spans="1:61" ht="21" customHeight="1" x14ac:dyDescent="0.25">
      <c r="A6" s="77"/>
      <c r="B6" s="77"/>
      <c r="C6" s="77"/>
      <c r="D6" s="9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148">
        <f>SUM(F6:AG6)</f>
        <v>0</v>
      </c>
      <c r="AI6" s="149">
        <f t="shared" ref="AI6:AI66" si="0">AI5-AH6</f>
        <v>0</v>
      </c>
    </row>
    <row r="7" spans="1:61" ht="21" customHeight="1" x14ac:dyDescent="0.25">
      <c r="A7" s="77"/>
      <c r="B7" s="77"/>
      <c r="C7" s="77"/>
      <c r="D7" s="97"/>
      <c r="E7" s="78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148">
        <f t="shared" ref="AH7:AH66" si="1">SUM(F7:AG7)</f>
        <v>0</v>
      </c>
      <c r="AI7" s="149">
        <f t="shared" si="0"/>
        <v>0</v>
      </c>
    </row>
    <row r="8" spans="1:61" ht="21" customHeight="1" x14ac:dyDescent="0.25">
      <c r="A8" s="77"/>
      <c r="B8" s="77"/>
      <c r="C8" s="77"/>
      <c r="D8" s="97"/>
      <c r="E8" s="78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148">
        <f t="shared" si="1"/>
        <v>0</v>
      </c>
      <c r="AI8" s="149">
        <f t="shared" si="0"/>
        <v>0</v>
      </c>
    </row>
    <row r="9" spans="1:61" ht="21" customHeight="1" x14ac:dyDescent="0.25">
      <c r="A9" s="77"/>
      <c r="B9" s="72"/>
      <c r="C9" s="72"/>
      <c r="D9" s="73"/>
      <c r="E9" s="74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148">
        <f t="shared" si="1"/>
        <v>0</v>
      </c>
      <c r="AI9" s="149">
        <f t="shared" si="0"/>
        <v>0</v>
      </c>
    </row>
    <row r="10" spans="1:61" ht="21" customHeight="1" x14ac:dyDescent="0.25">
      <c r="A10" s="77"/>
      <c r="B10" s="77"/>
      <c r="C10" s="77"/>
      <c r="D10" s="97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148">
        <f t="shared" si="1"/>
        <v>0</v>
      </c>
      <c r="AI10" s="149">
        <f t="shared" si="0"/>
        <v>0</v>
      </c>
    </row>
    <row r="11" spans="1:61" ht="21" customHeight="1" x14ac:dyDescent="0.25">
      <c r="A11" s="77"/>
      <c r="B11" s="77"/>
      <c r="C11" s="77"/>
      <c r="D11" s="97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148">
        <f t="shared" si="1"/>
        <v>0</v>
      </c>
      <c r="AI11" s="149">
        <f t="shared" si="0"/>
        <v>0</v>
      </c>
    </row>
    <row r="12" spans="1:61" ht="19.899999999999999" customHeight="1" x14ac:dyDescent="0.25">
      <c r="A12" s="77"/>
      <c r="B12" s="77"/>
      <c r="C12" s="77"/>
      <c r="D12" s="97"/>
      <c r="E12" s="78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148">
        <f t="shared" si="1"/>
        <v>0</v>
      </c>
      <c r="AI12" s="149">
        <f t="shared" si="0"/>
        <v>0</v>
      </c>
    </row>
    <row r="13" spans="1:61" ht="19.899999999999999" customHeight="1" x14ac:dyDescent="0.25">
      <c r="A13" s="77"/>
      <c r="B13" s="77"/>
      <c r="C13" s="77"/>
      <c r="D13" s="97"/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148">
        <f t="shared" si="1"/>
        <v>0</v>
      </c>
      <c r="AI13" s="149">
        <f t="shared" si="0"/>
        <v>0</v>
      </c>
    </row>
    <row r="14" spans="1:61" ht="19.899999999999999" customHeight="1" x14ac:dyDescent="0.25">
      <c r="A14" s="77"/>
      <c r="B14" s="77"/>
      <c r="C14" s="77"/>
      <c r="D14" s="97"/>
      <c r="E14" s="78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148">
        <f t="shared" si="1"/>
        <v>0</v>
      </c>
      <c r="AI14" s="149">
        <f t="shared" si="0"/>
        <v>0</v>
      </c>
    </row>
    <row r="15" spans="1:61" ht="19.899999999999999" customHeight="1" x14ac:dyDescent="0.25">
      <c r="A15" s="77"/>
      <c r="B15" s="77"/>
      <c r="C15" s="77"/>
      <c r="D15" s="97"/>
      <c r="E15" s="78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148">
        <f t="shared" si="1"/>
        <v>0</v>
      </c>
      <c r="AI15" s="149">
        <f t="shared" si="0"/>
        <v>0</v>
      </c>
    </row>
    <row r="16" spans="1:61" ht="19.899999999999999" customHeight="1" x14ac:dyDescent="0.25">
      <c r="A16" s="77"/>
      <c r="B16" s="77"/>
      <c r="C16" s="77"/>
      <c r="D16" s="97"/>
      <c r="E16" s="78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148">
        <f t="shared" si="1"/>
        <v>0</v>
      </c>
      <c r="AI16" s="149">
        <f t="shared" si="0"/>
        <v>0</v>
      </c>
    </row>
    <row r="17" spans="1:35" ht="19.899999999999999" customHeight="1" x14ac:dyDescent="0.25">
      <c r="A17" s="77"/>
      <c r="B17" s="77"/>
      <c r="C17" s="77"/>
      <c r="D17" s="9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148">
        <f t="shared" si="1"/>
        <v>0</v>
      </c>
      <c r="AI17" s="149">
        <f t="shared" si="0"/>
        <v>0</v>
      </c>
    </row>
    <row r="18" spans="1:35" ht="19.899999999999999" customHeight="1" x14ac:dyDescent="0.25">
      <c r="A18" s="77"/>
      <c r="B18" s="77"/>
      <c r="C18" s="77"/>
      <c r="D18" s="97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148">
        <f t="shared" si="1"/>
        <v>0</v>
      </c>
      <c r="AI18" s="149">
        <f>AI17-AH18</f>
        <v>0</v>
      </c>
    </row>
    <row r="19" spans="1:35" ht="19.899999999999999" customHeight="1" x14ac:dyDescent="0.25">
      <c r="A19" s="77"/>
      <c r="B19" s="77"/>
      <c r="C19" s="77"/>
      <c r="D19" s="97"/>
      <c r="E19" s="78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148">
        <f t="shared" si="1"/>
        <v>0</v>
      </c>
      <c r="AI19" s="149">
        <f t="shared" si="0"/>
        <v>0</v>
      </c>
    </row>
    <row r="20" spans="1:35" ht="19.899999999999999" customHeight="1" x14ac:dyDescent="0.25">
      <c r="A20" s="77"/>
      <c r="B20" s="77"/>
      <c r="C20" s="77"/>
      <c r="D20" s="97"/>
      <c r="E20" s="7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148">
        <f t="shared" si="1"/>
        <v>0</v>
      </c>
      <c r="AI20" s="149">
        <f t="shared" si="0"/>
        <v>0</v>
      </c>
    </row>
    <row r="21" spans="1:35" ht="19.899999999999999" customHeight="1" x14ac:dyDescent="0.25">
      <c r="A21" s="77"/>
      <c r="B21" s="77"/>
      <c r="C21" s="77"/>
      <c r="D21" s="97"/>
      <c r="E21" s="78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148">
        <f t="shared" si="1"/>
        <v>0</v>
      </c>
      <c r="AI21" s="149">
        <f>AI20-AH21</f>
        <v>0</v>
      </c>
    </row>
    <row r="22" spans="1:35" ht="19.899999999999999" customHeight="1" x14ac:dyDescent="0.25">
      <c r="A22" s="77"/>
      <c r="B22" s="77"/>
      <c r="C22" s="77"/>
      <c r="D22" s="97"/>
      <c r="E22" s="78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148">
        <f t="shared" si="1"/>
        <v>0</v>
      </c>
      <c r="AI22" s="149">
        <f>AI21-AH22</f>
        <v>0</v>
      </c>
    </row>
    <row r="23" spans="1:35" ht="19.899999999999999" customHeight="1" x14ac:dyDescent="0.25">
      <c r="A23" s="77"/>
      <c r="B23" s="77"/>
      <c r="C23" s="77"/>
      <c r="D23" s="97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148">
        <f t="shared" si="1"/>
        <v>0</v>
      </c>
      <c r="AI23" s="149">
        <f>AI22-AH23</f>
        <v>0</v>
      </c>
    </row>
    <row r="24" spans="1:35" ht="19.899999999999999" customHeight="1" x14ac:dyDescent="0.25">
      <c r="A24" s="77"/>
      <c r="B24" s="77"/>
      <c r="C24" s="77"/>
      <c r="D24" s="97"/>
      <c r="E24" s="78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148">
        <f t="shared" si="1"/>
        <v>0</v>
      </c>
      <c r="AI24" s="149">
        <f t="shared" si="0"/>
        <v>0</v>
      </c>
    </row>
    <row r="25" spans="1:35" ht="19.899999999999999" customHeight="1" x14ac:dyDescent="0.25">
      <c r="A25" s="77"/>
      <c r="B25" s="77"/>
      <c r="C25" s="77"/>
      <c r="D25" s="97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148">
        <f t="shared" si="1"/>
        <v>0</v>
      </c>
      <c r="AI25" s="149">
        <f t="shared" si="0"/>
        <v>0</v>
      </c>
    </row>
    <row r="26" spans="1:35" ht="19.899999999999999" customHeight="1" x14ac:dyDescent="0.25">
      <c r="A26" s="77"/>
      <c r="B26" s="77"/>
      <c r="C26" s="77"/>
      <c r="D26" s="97"/>
      <c r="E26" s="7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148">
        <f t="shared" si="1"/>
        <v>0</v>
      </c>
      <c r="AI26" s="149">
        <f t="shared" si="0"/>
        <v>0</v>
      </c>
    </row>
    <row r="27" spans="1:35" ht="19.899999999999999" customHeight="1" x14ac:dyDescent="0.25">
      <c r="A27" s="77"/>
      <c r="B27" s="77"/>
      <c r="C27" s="77"/>
      <c r="D27" s="97"/>
      <c r="E27" s="78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148">
        <f t="shared" si="1"/>
        <v>0</v>
      </c>
      <c r="AI27" s="149">
        <f t="shared" si="0"/>
        <v>0</v>
      </c>
    </row>
    <row r="28" spans="1:35" ht="19.899999999999999" customHeight="1" x14ac:dyDescent="0.25">
      <c r="A28" s="77"/>
      <c r="B28" s="77"/>
      <c r="C28" s="77"/>
      <c r="D28" s="97"/>
      <c r="E28" s="78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148">
        <f t="shared" si="1"/>
        <v>0</v>
      </c>
      <c r="AI28" s="149">
        <f t="shared" si="0"/>
        <v>0</v>
      </c>
    </row>
    <row r="29" spans="1:35" ht="19.899999999999999" customHeight="1" x14ac:dyDescent="0.25">
      <c r="A29" s="77"/>
      <c r="B29" s="77"/>
      <c r="C29" s="77"/>
      <c r="D29" s="97"/>
      <c r="E29" s="78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148">
        <f t="shared" si="1"/>
        <v>0</v>
      </c>
      <c r="AI29" s="149">
        <f>AI28-AH29</f>
        <v>0</v>
      </c>
    </row>
    <row r="30" spans="1:35" ht="19.899999999999999" customHeight="1" x14ac:dyDescent="0.25">
      <c r="A30" s="77"/>
      <c r="B30" s="77"/>
      <c r="C30" s="77"/>
      <c r="D30" s="97"/>
      <c r="E30" s="78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148">
        <f t="shared" si="1"/>
        <v>0</v>
      </c>
      <c r="AI30" s="149">
        <f t="shared" si="0"/>
        <v>0</v>
      </c>
    </row>
    <row r="31" spans="1:35" ht="19.899999999999999" customHeight="1" x14ac:dyDescent="0.25">
      <c r="A31" s="77"/>
      <c r="B31" s="77"/>
      <c r="C31" s="77"/>
      <c r="D31" s="97"/>
      <c r="E31" s="78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148">
        <f t="shared" si="1"/>
        <v>0</v>
      </c>
      <c r="AI31" s="149">
        <f t="shared" si="0"/>
        <v>0</v>
      </c>
    </row>
    <row r="32" spans="1:35" ht="19.899999999999999" customHeight="1" x14ac:dyDescent="0.25">
      <c r="A32" s="77"/>
      <c r="B32" s="77"/>
      <c r="C32" s="77"/>
      <c r="D32" s="97"/>
      <c r="E32" s="78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148">
        <f t="shared" si="1"/>
        <v>0</v>
      </c>
      <c r="AI32" s="149">
        <f t="shared" si="0"/>
        <v>0</v>
      </c>
    </row>
    <row r="33" spans="1:35" ht="19.899999999999999" customHeight="1" x14ac:dyDescent="0.25">
      <c r="A33" s="77"/>
      <c r="B33" s="77"/>
      <c r="C33" s="77"/>
      <c r="D33" s="97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48">
        <f t="shared" si="1"/>
        <v>0</v>
      </c>
      <c r="AI33" s="149">
        <f t="shared" si="0"/>
        <v>0</v>
      </c>
    </row>
    <row r="34" spans="1:35" ht="19.899999999999999" customHeight="1" x14ac:dyDescent="0.25">
      <c r="A34" s="77"/>
      <c r="B34" s="77"/>
      <c r="C34" s="77"/>
      <c r="D34" s="97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48">
        <f t="shared" si="1"/>
        <v>0</v>
      </c>
      <c r="AI34" s="149">
        <f t="shared" si="0"/>
        <v>0</v>
      </c>
    </row>
    <row r="35" spans="1:35" ht="21" customHeight="1" x14ac:dyDescent="0.25">
      <c r="A35" s="77"/>
      <c r="B35" s="77"/>
      <c r="C35" s="77"/>
      <c r="D35" s="97"/>
      <c r="E35" s="78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48">
        <f t="shared" si="1"/>
        <v>0</v>
      </c>
      <c r="AI35" s="149">
        <f t="shared" si="0"/>
        <v>0</v>
      </c>
    </row>
    <row r="36" spans="1:35" ht="21" customHeight="1" x14ac:dyDescent="0.25">
      <c r="A36" s="77"/>
      <c r="B36" s="77"/>
      <c r="C36" s="77"/>
      <c r="D36" s="97"/>
      <c r="E36" s="78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48">
        <f t="shared" si="1"/>
        <v>0</v>
      </c>
      <c r="AI36" s="149">
        <f t="shared" si="0"/>
        <v>0</v>
      </c>
    </row>
    <row r="37" spans="1:35" ht="21" customHeight="1" x14ac:dyDescent="0.25">
      <c r="A37" s="77"/>
      <c r="B37" s="77"/>
      <c r="C37" s="77"/>
      <c r="D37" s="97"/>
      <c r="E37" s="78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48">
        <f t="shared" si="1"/>
        <v>0</v>
      </c>
      <c r="AI37" s="149">
        <f t="shared" si="0"/>
        <v>0</v>
      </c>
    </row>
    <row r="38" spans="1:35" ht="21" customHeight="1" x14ac:dyDescent="0.25">
      <c r="A38" s="77"/>
      <c r="B38" s="77"/>
      <c r="C38" s="77"/>
      <c r="D38" s="97"/>
      <c r="E38" s="78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48">
        <f t="shared" si="1"/>
        <v>0</v>
      </c>
      <c r="AI38" s="149">
        <f t="shared" si="0"/>
        <v>0</v>
      </c>
    </row>
    <row r="39" spans="1:35" ht="21" customHeight="1" x14ac:dyDescent="0.25">
      <c r="A39" s="77"/>
      <c r="B39" s="77"/>
      <c r="C39" s="77"/>
      <c r="D39" s="97"/>
      <c r="E39" s="78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48">
        <f t="shared" si="1"/>
        <v>0</v>
      </c>
      <c r="AI39" s="149">
        <f t="shared" si="0"/>
        <v>0</v>
      </c>
    </row>
    <row r="40" spans="1:35" ht="21" customHeight="1" x14ac:dyDescent="0.25">
      <c r="A40" s="77"/>
      <c r="B40" s="77"/>
      <c r="C40" s="77"/>
      <c r="D40" s="97"/>
      <c r="E40" s="78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148">
        <f t="shared" si="1"/>
        <v>0</v>
      </c>
      <c r="AI40" s="149">
        <f t="shared" si="0"/>
        <v>0</v>
      </c>
    </row>
    <row r="41" spans="1:35" ht="21" customHeight="1" x14ac:dyDescent="0.25">
      <c r="A41" s="77"/>
      <c r="B41" s="77"/>
      <c r="C41" s="77"/>
      <c r="D41" s="97"/>
      <c r="E41" s="78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148">
        <f t="shared" si="1"/>
        <v>0</v>
      </c>
      <c r="AI41" s="149">
        <f t="shared" si="0"/>
        <v>0</v>
      </c>
    </row>
    <row r="42" spans="1:35" ht="21" customHeight="1" x14ac:dyDescent="0.25">
      <c r="A42" s="77"/>
      <c r="B42" s="77"/>
      <c r="C42" s="77"/>
      <c r="D42" s="97"/>
      <c r="E42" s="78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148">
        <f t="shared" si="1"/>
        <v>0</v>
      </c>
      <c r="AI42" s="149">
        <f t="shared" si="0"/>
        <v>0</v>
      </c>
    </row>
    <row r="43" spans="1:35" ht="21" customHeight="1" x14ac:dyDescent="0.25">
      <c r="A43" s="77"/>
      <c r="B43" s="77"/>
      <c r="C43" s="77"/>
      <c r="D43" s="97"/>
      <c r="E43" s="78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148">
        <f t="shared" si="1"/>
        <v>0</v>
      </c>
      <c r="AI43" s="149">
        <f t="shared" si="0"/>
        <v>0</v>
      </c>
    </row>
    <row r="44" spans="1:35" ht="21" customHeight="1" x14ac:dyDescent="0.25">
      <c r="A44" s="77"/>
      <c r="B44" s="77"/>
      <c r="C44" s="77"/>
      <c r="D44" s="97"/>
      <c r="E44" s="78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148">
        <f t="shared" si="1"/>
        <v>0</v>
      </c>
      <c r="AI44" s="149">
        <f t="shared" si="0"/>
        <v>0</v>
      </c>
    </row>
    <row r="45" spans="1:35" ht="21" customHeight="1" x14ac:dyDescent="0.25">
      <c r="A45" s="77"/>
      <c r="B45" s="77"/>
      <c r="C45" s="77"/>
      <c r="D45" s="97"/>
      <c r="E45" s="78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148">
        <f t="shared" si="1"/>
        <v>0</v>
      </c>
      <c r="AI45" s="149">
        <f t="shared" si="0"/>
        <v>0</v>
      </c>
    </row>
    <row r="46" spans="1:35" ht="21" customHeight="1" x14ac:dyDescent="0.25">
      <c r="A46" s="77"/>
      <c r="B46" s="77"/>
      <c r="C46" s="77"/>
      <c r="D46" s="97"/>
      <c r="E46" s="78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148">
        <f t="shared" si="1"/>
        <v>0</v>
      </c>
      <c r="AI46" s="149">
        <f t="shared" si="0"/>
        <v>0</v>
      </c>
    </row>
    <row r="47" spans="1:35" ht="21" customHeight="1" x14ac:dyDescent="0.25">
      <c r="A47" s="77"/>
      <c r="B47" s="77"/>
      <c r="C47" s="77"/>
      <c r="D47" s="97"/>
      <c r="E47" s="78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148">
        <f t="shared" si="1"/>
        <v>0</v>
      </c>
      <c r="AI47" s="149">
        <f t="shared" si="0"/>
        <v>0</v>
      </c>
    </row>
    <row r="48" spans="1:35" ht="21" customHeight="1" x14ac:dyDescent="0.25">
      <c r="A48" s="77"/>
      <c r="B48" s="77"/>
      <c r="C48" s="77"/>
      <c r="D48" s="97"/>
      <c r="E48" s="77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148">
        <f t="shared" si="1"/>
        <v>0</v>
      </c>
      <c r="AI48" s="149">
        <f t="shared" si="0"/>
        <v>0</v>
      </c>
    </row>
    <row r="49" spans="1:35" ht="21" customHeight="1" x14ac:dyDescent="0.25">
      <c r="A49" s="77"/>
      <c r="B49" s="77"/>
      <c r="C49" s="77"/>
      <c r="D49" s="97"/>
      <c r="E49" s="78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148">
        <f t="shared" si="1"/>
        <v>0</v>
      </c>
      <c r="AI49" s="149">
        <f t="shared" si="0"/>
        <v>0</v>
      </c>
    </row>
    <row r="50" spans="1:35" ht="21" customHeight="1" x14ac:dyDescent="0.25">
      <c r="A50" s="77"/>
      <c r="B50" s="77"/>
      <c r="C50" s="77"/>
      <c r="D50" s="97"/>
      <c r="E50" s="98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148">
        <f t="shared" si="1"/>
        <v>0</v>
      </c>
      <c r="AI50" s="149">
        <f t="shared" si="0"/>
        <v>0</v>
      </c>
    </row>
    <row r="51" spans="1:35" ht="21" customHeight="1" x14ac:dyDescent="0.25">
      <c r="A51" s="77"/>
      <c r="B51" s="77"/>
      <c r="C51" s="77"/>
      <c r="D51" s="97"/>
      <c r="E51" s="78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148">
        <f t="shared" si="1"/>
        <v>0</v>
      </c>
      <c r="AI51" s="149">
        <f t="shared" si="0"/>
        <v>0</v>
      </c>
    </row>
    <row r="52" spans="1:35" ht="21" customHeight="1" x14ac:dyDescent="0.25">
      <c r="A52" s="77"/>
      <c r="B52" s="77"/>
      <c r="C52" s="77"/>
      <c r="D52" s="97"/>
      <c r="E52" s="98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148">
        <f t="shared" si="1"/>
        <v>0</v>
      </c>
      <c r="AI52" s="149">
        <f t="shared" si="0"/>
        <v>0</v>
      </c>
    </row>
    <row r="53" spans="1:35" ht="21" customHeight="1" x14ac:dyDescent="0.25">
      <c r="A53" s="77"/>
      <c r="B53" s="77"/>
      <c r="C53" s="77"/>
      <c r="D53" s="97"/>
      <c r="E53" s="78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148">
        <f t="shared" si="1"/>
        <v>0</v>
      </c>
      <c r="AI53" s="149">
        <f t="shared" si="0"/>
        <v>0</v>
      </c>
    </row>
    <row r="54" spans="1:35" ht="21" customHeight="1" x14ac:dyDescent="0.25">
      <c r="A54" s="77"/>
      <c r="B54" s="77"/>
      <c r="C54" s="77"/>
      <c r="D54" s="97"/>
      <c r="E54" s="78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148">
        <f t="shared" si="1"/>
        <v>0</v>
      </c>
      <c r="AI54" s="149">
        <f t="shared" si="0"/>
        <v>0</v>
      </c>
    </row>
    <row r="55" spans="1:35" ht="21" customHeight="1" x14ac:dyDescent="0.25">
      <c r="A55" s="77"/>
      <c r="B55" s="77"/>
      <c r="C55" s="77"/>
      <c r="D55" s="97"/>
      <c r="E55" s="78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148">
        <f t="shared" si="1"/>
        <v>0</v>
      </c>
      <c r="AI55" s="149">
        <f t="shared" si="0"/>
        <v>0</v>
      </c>
    </row>
    <row r="56" spans="1:35" ht="21" customHeight="1" x14ac:dyDescent="0.25">
      <c r="A56" s="77"/>
      <c r="B56" s="77"/>
      <c r="C56" s="77"/>
      <c r="D56" s="97"/>
      <c r="E56" s="78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148">
        <f t="shared" si="1"/>
        <v>0</v>
      </c>
      <c r="AI56" s="149">
        <f t="shared" si="0"/>
        <v>0</v>
      </c>
    </row>
    <row r="57" spans="1:35" ht="21" customHeight="1" x14ac:dyDescent="0.25">
      <c r="A57" s="77"/>
      <c r="B57" s="77"/>
      <c r="C57" s="77"/>
      <c r="D57" s="97"/>
      <c r="E57" s="78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148">
        <f t="shared" si="1"/>
        <v>0</v>
      </c>
      <c r="AI57" s="149">
        <f t="shared" si="0"/>
        <v>0</v>
      </c>
    </row>
    <row r="58" spans="1:35" ht="21" customHeight="1" x14ac:dyDescent="0.25">
      <c r="A58" s="77"/>
      <c r="B58" s="72"/>
      <c r="C58" s="72"/>
      <c r="D58" s="73"/>
      <c r="E58" s="74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148">
        <f t="shared" si="1"/>
        <v>0</v>
      </c>
      <c r="AI58" s="149">
        <f t="shared" si="0"/>
        <v>0</v>
      </c>
    </row>
    <row r="59" spans="1:35" ht="21" customHeight="1" x14ac:dyDescent="0.25">
      <c r="A59" s="77"/>
      <c r="B59" s="77"/>
      <c r="C59" s="77"/>
      <c r="D59" s="97"/>
      <c r="E59" s="78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148">
        <f t="shared" si="1"/>
        <v>0</v>
      </c>
      <c r="AI59" s="149">
        <f t="shared" si="0"/>
        <v>0</v>
      </c>
    </row>
    <row r="60" spans="1:35" ht="21" customHeight="1" x14ac:dyDescent="0.25">
      <c r="A60" s="77"/>
      <c r="B60" s="77"/>
      <c r="C60" s="77"/>
      <c r="D60" s="97"/>
      <c r="E60" s="78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148">
        <f t="shared" si="1"/>
        <v>0</v>
      </c>
      <c r="AI60" s="149">
        <f t="shared" si="0"/>
        <v>0</v>
      </c>
    </row>
    <row r="61" spans="1:35" ht="21" customHeight="1" x14ac:dyDescent="0.25">
      <c r="A61" s="77"/>
      <c r="B61" s="77"/>
      <c r="C61" s="77"/>
      <c r="D61" s="97"/>
      <c r="E61" s="78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148">
        <f t="shared" si="1"/>
        <v>0</v>
      </c>
      <c r="AI61" s="149">
        <f t="shared" si="0"/>
        <v>0</v>
      </c>
    </row>
    <row r="62" spans="1:35" ht="21" customHeight="1" x14ac:dyDescent="0.25">
      <c r="A62" s="77"/>
      <c r="B62" s="77"/>
      <c r="C62" s="77"/>
      <c r="D62" s="97"/>
      <c r="E62" s="78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148">
        <f t="shared" si="1"/>
        <v>0</v>
      </c>
      <c r="AI62" s="149">
        <f t="shared" si="0"/>
        <v>0</v>
      </c>
    </row>
    <row r="63" spans="1:35" ht="21" customHeight="1" x14ac:dyDescent="0.25">
      <c r="A63" s="77"/>
      <c r="B63" s="77"/>
      <c r="C63" s="77"/>
      <c r="D63" s="97"/>
      <c r="E63" s="78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148">
        <f t="shared" si="1"/>
        <v>0</v>
      </c>
      <c r="AI63" s="149">
        <f t="shared" si="0"/>
        <v>0</v>
      </c>
    </row>
    <row r="64" spans="1:35" ht="21" customHeight="1" x14ac:dyDescent="0.25">
      <c r="A64" s="77"/>
      <c r="B64" s="77"/>
      <c r="C64" s="77"/>
      <c r="D64" s="97"/>
      <c r="E64" s="78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148">
        <f t="shared" si="1"/>
        <v>0</v>
      </c>
      <c r="AI64" s="149">
        <f t="shared" si="0"/>
        <v>0</v>
      </c>
    </row>
    <row r="65" spans="1:35" ht="21" customHeight="1" x14ac:dyDescent="0.25">
      <c r="A65" s="77"/>
      <c r="B65" s="77"/>
      <c r="C65" s="77"/>
      <c r="D65" s="97"/>
      <c r="E65" s="78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148">
        <f t="shared" si="1"/>
        <v>0</v>
      </c>
      <c r="AI65" s="149">
        <f t="shared" si="0"/>
        <v>0</v>
      </c>
    </row>
    <row r="66" spans="1:35" ht="21" customHeight="1" x14ac:dyDescent="0.25">
      <c r="A66" s="77"/>
      <c r="B66" s="77"/>
      <c r="C66" s="77"/>
      <c r="D66" s="97"/>
      <c r="E66" s="78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148">
        <f t="shared" si="1"/>
        <v>0</v>
      </c>
      <c r="AI66" s="149">
        <f t="shared" si="0"/>
        <v>0</v>
      </c>
    </row>
    <row r="67" spans="1:35" s="165" customFormat="1" ht="19.899999999999999" customHeight="1" x14ac:dyDescent="0.2">
      <c r="A67" s="161"/>
      <c r="B67" s="161"/>
      <c r="C67" s="161"/>
      <c r="D67" s="161"/>
      <c r="E67" s="162" t="s">
        <v>77</v>
      </c>
      <c r="F67" s="163">
        <f t="shared" ref="F67:AH67" si="2">SUM(F6:F66)</f>
        <v>0</v>
      </c>
      <c r="G67" s="163">
        <f t="shared" si="2"/>
        <v>0</v>
      </c>
      <c r="H67" s="163">
        <f t="shared" si="2"/>
        <v>0</v>
      </c>
      <c r="I67" s="163">
        <f t="shared" si="2"/>
        <v>0</v>
      </c>
      <c r="J67" s="163">
        <f t="shared" si="2"/>
        <v>0</v>
      </c>
      <c r="K67" s="163">
        <f t="shared" si="2"/>
        <v>0</v>
      </c>
      <c r="L67" s="163">
        <f t="shared" si="2"/>
        <v>0</v>
      </c>
      <c r="M67" s="163">
        <f t="shared" si="2"/>
        <v>0</v>
      </c>
      <c r="N67" s="163">
        <f t="shared" si="2"/>
        <v>0</v>
      </c>
      <c r="O67" s="163">
        <f t="shared" si="2"/>
        <v>0</v>
      </c>
      <c r="P67" s="163">
        <f t="shared" si="2"/>
        <v>0</v>
      </c>
      <c r="Q67" s="163">
        <f t="shared" si="2"/>
        <v>0</v>
      </c>
      <c r="R67" s="163">
        <f t="shared" si="2"/>
        <v>0</v>
      </c>
      <c r="S67" s="163">
        <f t="shared" si="2"/>
        <v>0</v>
      </c>
      <c r="T67" s="163">
        <f t="shared" si="2"/>
        <v>0</v>
      </c>
      <c r="U67" s="163">
        <f t="shared" si="2"/>
        <v>0</v>
      </c>
      <c r="V67" s="163">
        <f t="shared" si="2"/>
        <v>0</v>
      </c>
      <c r="W67" s="163">
        <f t="shared" si="2"/>
        <v>0</v>
      </c>
      <c r="X67" s="163">
        <f t="shared" si="2"/>
        <v>0</v>
      </c>
      <c r="Y67" s="163">
        <f t="shared" si="2"/>
        <v>0</v>
      </c>
      <c r="Z67" s="163">
        <f t="shared" si="2"/>
        <v>0</v>
      </c>
      <c r="AA67" s="163">
        <f t="shared" si="2"/>
        <v>0</v>
      </c>
      <c r="AB67" s="163">
        <f t="shared" si="2"/>
        <v>0</v>
      </c>
      <c r="AC67" s="163">
        <f t="shared" si="2"/>
        <v>0</v>
      </c>
      <c r="AD67" s="163">
        <f t="shared" si="2"/>
        <v>0</v>
      </c>
      <c r="AE67" s="163">
        <f t="shared" si="2"/>
        <v>0</v>
      </c>
      <c r="AF67" s="163">
        <f t="shared" si="2"/>
        <v>0</v>
      </c>
      <c r="AG67" s="163">
        <f t="shared" si="2"/>
        <v>0</v>
      </c>
      <c r="AH67" s="163">
        <f t="shared" si="2"/>
        <v>0</v>
      </c>
      <c r="AI67" s="164">
        <f>AI66</f>
        <v>0</v>
      </c>
    </row>
    <row r="68" spans="1:35" s="100" customFormat="1" ht="19.899999999999999" customHeight="1" x14ac:dyDescent="0.25">
      <c r="A68" s="85"/>
      <c r="B68" s="88"/>
      <c r="C68" s="88"/>
      <c r="D68" s="88"/>
      <c r="E68" s="88"/>
      <c r="F68" s="193"/>
      <c r="G68" s="193"/>
      <c r="H68" s="193"/>
      <c r="I68" s="193"/>
      <c r="J68" s="193"/>
      <c r="K68" s="193"/>
      <c r="L68" s="88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88"/>
      <c r="AI68" s="99"/>
    </row>
    <row r="70" spans="1:35" ht="19.899999999999999" customHeight="1" x14ac:dyDescent="0.25">
      <c r="AH70" s="80"/>
    </row>
  </sheetData>
  <sheetProtection selectLockedCells="1"/>
  <autoFilter ref="A4:AI68"/>
  <mergeCells count="3">
    <mergeCell ref="F1:AI1"/>
    <mergeCell ref="F68:K68"/>
    <mergeCell ref="M68:AG68"/>
  </mergeCells>
  <pageMargins left="0.5" right="0.5" top="1" bottom="0.75" header="0.5" footer="0.5"/>
  <pageSetup scale="28" orientation="landscape" r:id="rId1"/>
  <headerFooter alignWithMargins="0"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152"/>
  <sheetViews>
    <sheetView showGridLines="0" tabSelected="1" zoomScale="90" zoomScaleNormal="90" workbookViewId="0">
      <selection activeCell="E18" sqref="E18"/>
    </sheetView>
  </sheetViews>
  <sheetFormatPr defaultRowHeight="13.5" x14ac:dyDescent="0.25"/>
  <cols>
    <col min="1" max="1" width="12" style="30" customWidth="1"/>
    <col min="2" max="2" width="20.5703125" style="30" customWidth="1"/>
    <col min="3" max="3" width="26.28515625" style="30" customWidth="1"/>
    <col min="4" max="4" width="1.85546875" style="138" customWidth="1"/>
    <col min="5" max="5" width="23.85546875" style="30" customWidth="1"/>
    <col min="6" max="6" width="21.28515625" style="30" customWidth="1"/>
    <col min="7" max="8" width="15.7109375" style="30" customWidth="1"/>
    <col min="9" max="9" width="9.140625" style="30"/>
    <col min="10" max="10" width="11.28515625" style="30" bestFit="1" customWidth="1"/>
    <col min="11" max="11" width="9.140625" style="30"/>
    <col min="12" max="12" width="15.5703125" style="30" customWidth="1"/>
    <col min="13" max="16384" width="9.140625" style="30"/>
  </cols>
  <sheetData>
    <row r="1" spans="2:11" ht="28.5" customHeight="1" x14ac:dyDescent="0.3">
      <c r="B1" s="223" t="s">
        <v>78</v>
      </c>
      <c r="C1" s="223"/>
      <c r="D1" s="223"/>
      <c r="E1" s="223"/>
      <c r="F1" s="223"/>
      <c r="G1" s="223"/>
      <c r="H1" s="223"/>
    </row>
    <row r="2" spans="2:11" ht="25.5" customHeight="1" x14ac:dyDescent="0.25">
      <c r="B2" s="224" t="s">
        <v>79</v>
      </c>
      <c r="C2" s="224"/>
      <c r="D2" s="224"/>
      <c r="E2" s="224"/>
      <c r="F2" s="224"/>
      <c r="G2" s="224"/>
      <c r="H2" s="224"/>
    </row>
    <row r="3" spans="2:11" ht="17.25" x14ac:dyDescent="0.25">
      <c r="B3" s="102" t="s">
        <v>80</v>
      </c>
      <c r="C3" s="103" t="str">
        <f>Instructions!C5</f>
        <v>XXXXX</v>
      </c>
      <c r="D3" s="104"/>
      <c r="E3" s="102" t="s">
        <v>81</v>
      </c>
      <c r="F3" s="103" t="str">
        <f>Instructions!C3</f>
        <v>Service Unit name</v>
      </c>
      <c r="G3" s="105" t="s">
        <v>82</v>
      </c>
      <c r="H3" s="106">
        <f ca="1">Instructions!C4</f>
        <v>44300</v>
      </c>
    </row>
    <row r="4" spans="2:11" ht="18" x14ac:dyDescent="0.3">
      <c r="B4" s="107"/>
      <c r="D4" s="108"/>
      <c r="E4" s="225"/>
      <c r="F4" s="225"/>
      <c r="G4" s="225"/>
      <c r="H4" s="225"/>
    </row>
    <row r="5" spans="2:11" ht="30" customHeight="1" x14ac:dyDescent="0.3">
      <c r="B5" s="207" t="s">
        <v>83</v>
      </c>
      <c r="C5" s="226"/>
      <c r="D5" s="109"/>
      <c r="E5" s="227" t="s">
        <v>84</v>
      </c>
      <c r="F5" s="226"/>
      <c r="G5" s="226"/>
      <c r="H5" s="110">
        <f>(Instructions!C8)</f>
        <v>0</v>
      </c>
    </row>
    <row r="6" spans="2:11" ht="43.5" customHeight="1" x14ac:dyDescent="0.3">
      <c r="B6" s="199" t="s">
        <v>85</v>
      </c>
      <c r="C6" s="219"/>
      <c r="D6" s="109"/>
      <c r="E6" s="220" t="s">
        <v>208</v>
      </c>
      <c r="F6" s="221"/>
      <c r="G6" s="222"/>
      <c r="H6" s="111">
        <f>Instructions!C9</f>
        <v>0</v>
      </c>
    </row>
    <row r="7" spans="2:11" ht="30" customHeight="1" x14ac:dyDescent="0.3">
      <c r="B7" s="213" t="s">
        <v>86</v>
      </c>
      <c r="C7" s="214"/>
      <c r="D7" s="109"/>
      <c r="E7" s="215" t="s">
        <v>87</v>
      </c>
      <c r="F7" s="216"/>
      <c r="G7" s="112">
        <f>Instructions!C6</f>
        <v>0</v>
      </c>
      <c r="H7" s="112">
        <f>Instructions!C7</f>
        <v>0</v>
      </c>
    </row>
    <row r="8" spans="2:11" ht="39.75" customHeight="1" x14ac:dyDescent="0.3">
      <c r="B8" s="217" t="str">
        <f>Instructions!C11</f>
        <v>Bank Full Address</v>
      </c>
      <c r="C8" s="218"/>
      <c r="D8" s="113"/>
      <c r="E8" s="114"/>
      <c r="F8" s="115"/>
      <c r="G8" s="116" t="s">
        <v>88</v>
      </c>
      <c r="H8" s="116" t="s">
        <v>89</v>
      </c>
      <c r="K8" s="30" t="s">
        <v>90</v>
      </c>
    </row>
    <row r="9" spans="2:11" ht="24" customHeight="1" x14ac:dyDescent="0.3">
      <c r="B9" s="217" t="str">
        <f>Instructions!C12</f>
        <v>Bank Phone Number</v>
      </c>
      <c r="C9" s="218"/>
      <c r="D9" s="113"/>
      <c r="E9" s="212" t="s">
        <v>91</v>
      </c>
      <c r="F9" s="212"/>
      <c r="G9" s="117">
        <f>'Income Record'!$F$46</f>
        <v>0</v>
      </c>
      <c r="H9" s="117">
        <f>'Expense Record'!$F$67</f>
        <v>0</v>
      </c>
    </row>
    <row r="10" spans="2:11" ht="24" customHeight="1" x14ac:dyDescent="0.3">
      <c r="B10" s="171" t="s">
        <v>92</v>
      </c>
      <c r="C10" s="153" t="str">
        <f>Instructions!C10</f>
        <v>123xxxxxxx</v>
      </c>
      <c r="D10" s="109"/>
      <c r="E10" s="212" t="s">
        <v>93</v>
      </c>
      <c r="F10" s="212"/>
      <c r="G10" s="117">
        <f>'Income Record'!$G$46</f>
        <v>0</v>
      </c>
      <c r="H10" s="117">
        <f>'Expense Record'!$G$67</f>
        <v>0</v>
      </c>
    </row>
    <row r="11" spans="2:11" ht="24" customHeight="1" x14ac:dyDescent="0.3">
      <c r="B11" s="207" t="s">
        <v>94</v>
      </c>
      <c r="C11" s="208"/>
      <c r="D11" s="109"/>
      <c r="E11" s="212" t="s">
        <v>95</v>
      </c>
      <c r="F11" s="212"/>
      <c r="G11" s="117">
        <f>'Income Record'!$H$46</f>
        <v>0</v>
      </c>
      <c r="H11" s="117">
        <f>'Expense Record'!$H$67</f>
        <v>0</v>
      </c>
    </row>
    <row r="12" spans="2:11" ht="24" customHeight="1" x14ac:dyDescent="0.3">
      <c r="B12" s="119" t="s">
        <v>96</v>
      </c>
      <c r="C12" s="159" t="str">
        <f>Instructions!C13</f>
        <v>Signer 1 Name</v>
      </c>
      <c r="D12" s="109"/>
      <c r="E12" s="212" t="s">
        <v>97</v>
      </c>
      <c r="F12" s="212"/>
      <c r="G12" s="117">
        <f>'Income Record'!$I$46</f>
        <v>0</v>
      </c>
      <c r="H12" s="117">
        <f>'Expense Record'!$I$67</f>
        <v>0</v>
      </c>
    </row>
    <row r="13" spans="2:11" ht="24" customHeight="1" x14ac:dyDescent="0.25">
      <c r="B13" s="120" t="s">
        <v>98</v>
      </c>
      <c r="C13" s="159" t="str">
        <f>Instructions!C14</f>
        <v>Signer 1 Phone</v>
      </c>
      <c r="D13" s="121"/>
      <c r="E13" s="212" t="s">
        <v>99</v>
      </c>
      <c r="F13" s="212"/>
      <c r="G13" s="117">
        <f>'Income Record'!$J$46</f>
        <v>0</v>
      </c>
      <c r="H13" s="117">
        <f>'Expense Record'!$J$67</f>
        <v>0</v>
      </c>
    </row>
    <row r="14" spans="2:11" ht="24" customHeight="1" x14ac:dyDescent="0.3">
      <c r="B14" s="119" t="s">
        <v>100</v>
      </c>
      <c r="C14" s="159" t="str">
        <f>Instructions!C15</f>
        <v>Signer 2 Name</v>
      </c>
      <c r="D14" s="122"/>
      <c r="E14" s="212" t="s">
        <v>101</v>
      </c>
      <c r="F14" s="212"/>
      <c r="G14" s="117">
        <f>'Income Record'!$K$46</f>
        <v>0</v>
      </c>
      <c r="H14" s="117">
        <f>'Expense Record'!$K$67</f>
        <v>0</v>
      </c>
    </row>
    <row r="15" spans="2:11" ht="24" customHeight="1" x14ac:dyDescent="0.3">
      <c r="B15" s="120" t="s">
        <v>98</v>
      </c>
      <c r="C15" s="159" t="str">
        <f>Instructions!C16</f>
        <v>Signer 2 Phone</v>
      </c>
      <c r="D15" s="123"/>
      <c r="E15" s="212" t="s">
        <v>102</v>
      </c>
      <c r="F15" s="212"/>
      <c r="G15" s="117">
        <f>'Income Record'!$L$46</f>
        <v>0</v>
      </c>
      <c r="H15" s="117">
        <f>'Expense Record'!$L$67</f>
        <v>0</v>
      </c>
    </row>
    <row r="16" spans="2:11" ht="24" customHeight="1" x14ac:dyDescent="0.3">
      <c r="B16" s="119" t="s">
        <v>96</v>
      </c>
      <c r="C16" s="159" t="str">
        <f>Instructions!C17</f>
        <v>SU Treasurer Name</v>
      </c>
      <c r="D16" s="123"/>
      <c r="E16" s="205" t="s">
        <v>103</v>
      </c>
      <c r="F16" s="124" t="str">
        <f>Instructions!$C$47</f>
        <v>Enter Money Earning Event Here</v>
      </c>
      <c r="G16" s="117">
        <f>'Income Record'!$M$46</f>
        <v>0</v>
      </c>
      <c r="H16" s="117">
        <f>'Expense Record'!$M$67</f>
        <v>0</v>
      </c>
    </row>
    <row r="17" spans="2:10" ht="24" customHeight="1" x14ac:dyDescent="0.3">
      <c r="B17" s="120" t="s">
        <v>98</v>
      </c>
      <c r="C17" s="159" t="str">
        <f>Instructions!C18</f>
        <v>SU Treasurer Phone</v>
      </c>
      <c r="D17" s="123"/>
      <c r="E17" s="206"/>
      <c r="F17" s="124" t="str">
        <f>Instructions!$C$48</f>
        <v>Enter Money Earning Event Here</v>
      </c>
      <c r="G17" s="117">
        <f>'Income Record'!$N$46</f>
        <v>0</v>
      </c>
      <c r="H17" s="117">
        <f>'Expense Record'!$N$67</f>
        <v>0</v>
      </c>
    </row>
    <row r="18" spans="2:10" ht="24" customHeight="1" x14ac:dyDescent="0.3">
      <c r="B18" s="119" t="s">
        <v>96</v>
      </c>
      <c r="C18" s="159" t="str">
        <f>Instructions!C19</f>
        <v>SU Manager Name</v>
      </c>
      <c r="D18" s="123"/>
      <c r="E18" s="178" t="s">
        <v>104</v>
      </c>
      <c r="F18" s="125" t="str">
        <f>(Instructions!C54)</f>
        <v>Thinking Day</v>
      </c>
      <c r="G18" s="117">
        <f>'Income Record'!$T$46</f>
        <v>0</v>
      </c>
      <c r="H18" s="117">
        <f>'Expense Record'!$T$67</f>
        <v>0</v>
      </c>
    </row>
    <row r="19" spans="2:10" ht="24" customHeight="1" x14ac:dyDescent="0.3">
      <c r="B19" s="120" t="s">
        <v>98</v>
      </c>
      <c r="C19" s="159" t="str">
        <f>Instructions!C20</f>
        <v>SU Manager Phone</v>
      </c>
      <c r="D19" s="123"/>
      <c r="E19" s="179"/>
      <c r="F19" s="125" t="str">
        <f>(Instructions!C55)</f>
        <v>Service Unit Events</v>
      </c>
      <c r="G19" s="117">
        <f>'Income Record'!$U$46</f>
        <v>0</v>
      </c>
      <c r="H19" s="117">
        <f>'Expense Record'!$U$67</f>
        <v>0</v>
      </c>
    </row>
    <row r="20" spans="2:10" ht="24" customHeight="1" x14ac:dyDescent="0.3">
      <c r="B20" s="207" t="s">
        <v>105</v>
      </c>
      <c r="C20" s="208"/>
      <c r="D20" s="123"/>
      <c r="E20" s="180"/>
      <c r="F20" s="125" t="str">
        <f>(Instructions!C56)</f>
        <v>Council Events</v>
      </c>
      <c r="G20" s="117">
        <f>'Income Record'!$V$46</f>
        <v>0</v>
      </c>
      <c r="H20" s="117">
        <f>'Expense Record'!$V$67</f>
        <v>0</v>
      </c>
    </row>
    <row r="21" spans="2:10" ht="24" customHeight="1" x14ac:dyDescent="0.25">
      <c r="B21" s="126" t="s">
        <v>106</v>
      </c>
      <c r="C21" s="118" t="str">
        <f>Instructions!C3</f>
        <v>Service Unit name</v>
      </c>
      <c r="D21" s="127"/>
      <c r="E21" s="178" t="s">
        <v>107</v>
      </c>
      <c r="F21" s="125" t="s">
        <v>108</v>
      </c>
      <c r="G21" s="117">
        <f>'Income Record'!$W$46</f>
        <v>0</v>
      </c>
      <c r="H21" s="117">
        <f>'Expense Record'!$W$67</f>
        <v>0</v>
      </c>
    </row>
    <row r="22" spans="2:10" ht="24" customHeight="1" x14ac:dyDescent="0.25">
      <c r="B22" s="126" t="s">
        <v>109</v>
      </c>
      <c r="C22" s="153" t="str">
        <f>Instructions!C21</f>
        <v>SU PO BOX or Address</v>
      </c>
      <c r="D22" s="127"/>
      <c r="E22" s="179"/>
      <c r="F22" s="125" t="s">
        <v>57</v>
      </c>
      <c r="G22" s="117">
        <f>'Income Record'!$X$46</f>
        <v>0</v>
      </c>
      <c r="H22" s="117">
        <f>'Expense Record'!$X$67</f>
        <v>0</v>
      </c>
      <c r="J22" s="128"/>
    </row>
    <row r="23" spans="2:10" ht="24" customHeight="1" x14ac:dyDescent="0.25">
      <c r="B23" s="126" t="s">
        <v>110</v>
      </c>
      <c r="C23" s="153" t="str">
        <f>Instructions!C22</f>
        <v>SU Zip Code</v>
      </c>
      <c r="D23" s="127"/>
      <c r="E23" s="179"/>
      <c r="F23" s="125" t="s">
        <v>58</v>
      </c>
      <c r="G23" s="117">
        <f>'Income Record'!$Y$46</f>
        <v>0</v>
      </c>
      <c r="H23" s="117">
        <f>'Expense Record'!$Y$67</f>
        <v>0</v>
      </c>
      <c r="J23" s="128"/>
    </row>
    <row r="24" spans="2:10" ht="24" customHeight="1" x14ac:dyDescent="0.25">
      <c r="B24" s="118"/>
      <c r="C24" s="118"/>
      <c r="D24" s="127"/>
      <c r="E24" s="180"/>
      <c r="F24" s="125" t="s">
        <v>59</v>
      </c>
      <c r="G24" s="117">
        <f>'Income Record'!$Z$46</f>
        <v>0</v>
      </c>
      <c r="H24" s="117">
        <f>'Expense Record'!$Z$67</f>
        <v>0</v>
      </c>
      <c r="J24" s="128"/>
    </row>
    <row r="25" spans="2:10" ht="24" customHeight="1" x14ac:dyDescent="0.25">
      <c r="B25" s="209" t="s">
        <v>111</v>
      </c>
      <c r="C25" s="210"/>
      <c r="D25" s="127"/>
      <c r="E25" s="205" t="s">
        <v>112</v>
      </c>
      <c r="F25" s="125" t="str">
        <f>(Instructions!C49)</f>
        <v>Encampment</v>
      </c>
      <c r="G25" s="117">
        <f>'Income Record'!$O$46</f>
        <v>0</v>
      </c>
      <c r="H25" s="117">
        <f>'Expense Record'!$O$67</f>
        <v>0</v>
      </c>
    </row>
    <row r="26" spans="2:10" ht="24" customHeight="1" x14ac:dyDescent="0.25">
      <c r="B26" s="129" t="s">
        <v>96</v>
      </c>
      <c r="C26" s="174"/>
      <c r="D26" s="127"/>
      <c r="E26" s="211"/>
      <c r="F26" s="125" t="str">
        <f>(Instructions!C50)</f>
        <v>Troop Camping</v>
      </c>
      <c r="G26" s="117">
        <f>'Income Record'!$P$46</f>
        <v>0</v>
      </c>
      <c r="H26" s="117">
        <f>'Expense Record'!$P$67</f>
        <v>0</v>
      </c>
    </row>
    <row r="27" spans="2:10" ht="24" customHeight="1" x14ac:dyDescent="0.25">
      <c r="B27" s="130" t="s">
        <v>113</v>
      </c>
      <c r="C27" s="174"/>
      <c r="D27" s="127"/>
      <c r="E27" s="205" t="s">
        <v>127</v>
      </c>
      <c r="F27" s="125" t="str">
        <f>(Instructions!C51)</f>
        <v>Enter Trip 1 Here</v>
      </c>
      <c r="G27" s="117">
        <f>'Income Record'!$Q$46</f>
        <v>0</v>
      </c>
      <c r="H27" s="117">
        <f>'Expense Record'!$Q$67</f>
        <v>0</v>
      </c>
    </row>
    <row r="28" spans="2:10" ht="24" customHeight="1" x14ac:dyDescent="0.25">
      <c r="B28" s="131" t="s">
        <v>114</v>
      </c>
      <c r="C28" s="174"/>
      <c r="D28" s="127"/>
      <c r="E28" s="211"/>
      <c r="F28" s="125" t="str">
        <f>(Instructions!C52)</f>
        <v>Enter Trip 2 Here</v>
      </c>
      <c r="G28" s="117">
        <f>'Income Record'!$R$46</f>
        <v>0</v>
      </c>
      <c r="H28" s="117">
        <f>'Expense Record'!$R$67</f>
        <v>0</v>
      </c>
    </row>
    <row r="29" spans="2:10" ht="24" customHeight="1" x14ac:dyDescent="0.25">
      <c r="B29" s="129" t="s">
        <v>96</v>
      </c>
      <c r="C29" s="174"/>
      <c r="D29" s="127"/>
      <c r="E29" s="181"/>
      <c r="F29" s="125" t="str">
        <f>(Instructions!C53)</f>
        <v>Enter Trip 3 Here</v>
      </c>
      <c r="G29" s="117">
        <f>'Income Record'!$S$46</f>
        <v>0</v>
      </c>
      <c r="H29" s="117">
        <f>'Expense Record'!$S$67</f>
        <v>0</v>
      </c>
    </row>
    <row r="30" spans="2:10" ht="24" customHeight="1" x14ac:dyDescent="0.25">
      <c r="B30" s="130" t="s">
        <v>113</v>
      </c>
      <c r="C30" s="174"/>
      <c r="D30" s="127"/>
      <c r="E30" s="179" t="s">
        <v>115</v>
      </c>
      <c r="F30" s="125" t="str">
        <f>'Income Record'!AA4</f>
        <v>Equipment &amp; Supplies</v>
      </c>
      <c r="G30" s="117">
        <f>'Income Record'!$AA$46</f>
        <v>0</v>
      </c>
      <c r="H30" s="117">
        <f>'Expense Record'!$AA$67</f>
        <v>0</v>
      </c>
    </row>
    <row r="31" spans="2:10" ht="24" customHeight="1" x14ac:dyDescent="0.25">
      <c r="B31" s="131" t="s">
        <v>114</v>
      </c>
      <c r="C31" s="174"/>
      <c r="D31" s="127"/>
      <c r="E31" s="179"/>
      <c r="F31" s="125" t="str">
        <f>'Income Record'!AB4</f>
        <v>Resource Books</v>
      </c>
      <c r="G31" s="117">
        <f>'Income Record'!$AB$46</f>
        <v>0</v>
      </c>
      <c r="H31" s="117">
        <f>'Expense Record'!$AB$67</f>
        <v>0</v>
      </c>
    </row>
    <row r="32" spans="2:10" ht="24" customHeight="1" x14ac:dyDescent="0.25">
      <c r="B32" s="129" t="s">
        <v>96</v>
      </c>
      <c r="C32" s="174"/>
      <c r="D32" s="127"/>
      <c r="E32" s="179"/>
      <c r="F32" s="125" t="str">
        <f>'Income Record'!AC4</f>
        <v>Adult Training</v>
      </c>
      <c r="G32" s="117">
        <f>'Income Record'!$AC$46</f>
        <v>0</v>
      </c>
      <c r="H32" s="117">
        <f>'Expense Record'!$AC$67</f>
        <v>0</v>
      </c>
    </row>
    <row r="33" spans="2:10" ht="24" customHeight="1" x14ac:dyDescent="0.25">
      <c r="B33" s="130" t="s">
        <v>113</v>
      </c>
      <c r="C33" s="174"/>
      <c r="D33" s="127"/>
      <c r="E33" s="179"/>
      <c r="F33" s="125" t="str">
        <f>'Income Record'!AD4</f>
        <v>Postage etc.</v>
      </c>
      <c r="G33" s="117">
        <f>'Income Record'!$AD$46</f>
        <v>0</v>
      </c>
      <c r="H33" s="117">
        <f>'Expense Record'!$AD$67</f>
        <v>0</v>
      </c>
    </row>
    <row r="34" spans="2:10" ht="26.25" customHeight="1" x14ac:dyDescent="0.25">
      <c r="B34" s="131" t="s">
        <v>114</v>
      </c>
      <c r="C34" s="174"/>
      <c r="D34" s="127"/>
      <c r="E34" s="180"/>
      <c r="F34" s="125" t="str">
        <f>'Income Record'!AE4</f>
        <v>Banking Expense</v>
      </c>
      <c r="G34" s="117">
        <f>'Income Record'!$AE$46</f>
        <v>0</v>
      </c>
      <c r="H34" s="117">
        <f>'Expense Record'!$AE$67</f>
        <v>0</v>
      </c>
    </row>
    <row r="35" spans="2:10" ht="24" customHeight="1" x14ac:dyDescent="0.3">
      <c r="B35" s="194" t="s">
        <v>116</v>
      </c>
      <c r="C35" s="195"/>
      <c r="D35" s="108"/>
      <c r="E35" s="132" t="s">
        <v>117</v>
      </c>
      <c r="F35" s="132"/>
      <c r="G35" s="117">
        <f>'Income Record'!$AF$46</f>
        <v>0</v>
      </c>
      <c r="H35" s="117">
        <f>'Expense Record'!$AF$67</f>
        <v>0</v>
      </c>
    </row>
    <row r="36" spans="2:10" ht="35.1" customHeight="1" x14ac:dyDescent="0.3">
      <c r="B36" s="201"/>
      <c r="C36" s="202"/>
      <c r="D36" s="108"/>
      <c r="E36" s="182" t="s">
        <v>103</v>
      </c>
      <c r="F36" s="182"/>
      <c r="G36" s="117">
        <f>SUM('Income Record'!AG46)</f>
        <v>0</v>
      </c>
      <c r="H36" s="117">
        <f>SUM('Expense Record'!AG67)</f>
        <v>0</v>
      </c>
    </row>
    <row r="37" spans="2:10" ht="49.5" customHeight="1" x14ac:dyDescent="0.25">
      <c r="B37" s="203"/>
      <c r="C37" s="204"/>
      <c r="D37" s="127"/>
      <c r="E37" s="196" t="s">
        <v>118</v>
      </c>
      <c r="F37" s="197"/>
      <c r="G37" s="133">
        <f>SUM(G9:G36)</f>
        <v>0</v>
      </c>
      <c r="H37" s="133">
        <f>SUM(H9:H36)</f>
        <v>0</v>
      </c>
    </row>
    <row r="38" spans="2:10" ht="50.25" customHeight="1" x14ac:dyDescent="0.3">
      <c r="B38" s="198"/>
      <c r="C38" s="198"/>
      <c r="D38" s="134"/>
      <c r="E38" s="199" t="s">
        <v>119</v>
      </c>
      <c r="F38" s="200"/>
      <c r="G38" s="135" t="s">
        <v>120</v>
      </c>
      <c r="H38" s="136">
        <f>H6+G37-H37</f>
        <v>0</v>
      </c>
    </row>
    <row r="40" spans="2:10" ht="19.5" customHeight="1" x14ac:dyDescent="0.3">
      <c r="B40" s="30" t="s">
        <v>128</v>
      </c>
      <c r="D40" s="134"/>
      <c r="E40" s="154" t="s">
        <v>125</v>
      </c>
      <c r="F40" s="134"/>
      <c r="G40" s="137"/>
      <c r="H40" s="138"/>
    </row>
    <row r="41" spans="2:10" ht="19.5" customHeight="1" x14ac:dyDescent="0.25">
      <c r="B41" s="30" t="s">
        <v>132</v>
      </c>
      <c r="C41" s="139"/>
      <c r="E41" s="155" t="s">
        <v>121</v>
      </c>
      <c r="F41" s="175"/>
      <c r="G41" s="138"/>
      <c r="H41" s="138"/>
    </row>
    <row r="42" spans="2:10" ht="19.5" customHeight="1" x14ac:dyDescent="0.25">
      <c r="B42" s="30" t="s">
        <v>133</v>
      </c>
      <c r="C42" s="139"/>
      <c r="E42" s="138"/>
      <c r="F42" s="175"/>
      <c r="G42" s="138"/>
      <c r="H42" s="138"/>
    </row>
    <row r="43" spans="2:10" ht="19.5" customHeight="1" x14ac:dyDescent="0.25">
      <c r="B43" s="30" t="s">
        <v>131</v>
      </c>
      <c r="C43" s="139"/>
      <c r="D43" s="30"/>
      <c r="E43" s="156"/>
      <c r="F43" s="175"/>
      <c r="G43" s="137"/>
      <c r="H43" s="138"/>
    </row>
    <row r="44" spans="2:10" ht="19.5" customHeight="1" x14ac:dyDescent="0.3">
      <c r="B44" s="26"/>
      <c r="C44" s="139"/>
      <c r="D44" s="26"/>
      <c r="E44" s="138"/>
      <c r="F44" s="147">
        <f>SUM(F41:F43)</f>
        <v>0</v>
      </c>
      <c r="G44" s="138"/>
      <c r="H44" s="138"/>
    </row>
    <row r="45" spans="2:10" ht="19.5" customHeight="1" x14ac:dyDescent="0.3">
      <c r="B45" s="26"/>
      <c r="C45" s="139"/>
      <c r="D45" s="26"/>
      <c r="E45" s="138"/>
      <c r="F45" s="147"/>
      <c r="G45" s="138"/>
      <c r="H45" s="138"/>
    </row>
    <row r="46" spans="2:10" ht="19.5" customHeight="1" x14ac:dyDescent="0.3">
      <c r="B46" s="30" t="s">
        <v>130</v>
      </c>
      <c r="C46" s="139"/>
      <c r="D46" s="26"/>
      <c r="E46" s="155" t="s">
        <v>122</v>
      </c>
      <c r="F46" s="175"/>
      <c r="G46" s="138"/>
      <c r="H46" s="138"/>
      <c r="I46" s="140"/>
    </row>
    <row r="47" spans="2:10" ht="19.5" customHeight="1" x14ac:dyDescent="0.3">
      <c r="B47" s="26" t="s">
        <v>129</v>
      </c>
      <c r="D47" s="139"/>
      <c r="E47" s="138"/>
      <c r="F47" s="176"/>
      <c r="G47" s="138"/>
      <c r="H47" s="138"/>
      <c r="J47" s="140"/>
    </row>
    <row r="48" spans="2:10" ht="19.5" customHeight="1" x14ac:dyDescent="0.3">
      <c r="B48" s="26"/>
      <c r="D48" s="139"/>
      <c r="E48" s="138"/>
      <c r="F48" s="176"/>
      <c r="G48" s="138"/>
      <c r="H48" s="138"/>
      <c r="J48" s="140"/>
    </row>
    <row r="49" spans="2:9" ht="19.5" customHeight="1" x14ac:dyDescent="0.3">
      <c r="B49" s="26"/>
      <c r="D49" s="139"/>
      <c r="E49" s="151"/>
      <c r="F49" s="147">
        <f>SUM(F46:F48)</f>
        <v>0</v>
      </c>
      <c r="G49" s="151"/>
      <c r="H49" s="138"/>
    </row>
    <row r="50" spans="2:9" ht="19.5" customHeight="1" x14ac:dyDescent="0.3">
      <c r="B50" s="26"/>
      <c r="C50" s="26"/>
      <c r="D50" s="139"/>
      <c r="E50" s="157" t="s">
        <v>197</v>
      </c>
      <c r="F50" s="177"/>
      <c r="G50" s="152" t="s">
        <v>198</v>
      </c>
      <c r="H50" s="138"/>
    </row>
    <row r="51" spans="2:9" ht="19.5" customHeight="1" x14ac:dyDescent="0.3">
      <c r="B51" s="26"/>
      <c r="C51" s="26"/>
      <c r="D51" s="139"/>
      <c r="E51" s="156" t="s">
        <v>123</v>
      </c>
      <c r="F51" s="158">
        <f>SUM(F50)-F49+F44</f>
        <v>0</v>
      </c>
      <c r="G51" s="152" t="s">
        <v>124</v>
      </c>
      <c r="H51" s="138"/>
      <c r="I51" s="128"/>
    </row>
    <row r="52" spans="2:9" ht="19.5" customHeight="1" x14ac:dyDescent="0.3">
      <c r="B52" s="26"/>
      <c r="C52" s="26"/>
      <c r="D52" s="139"/>
      <c r="E52" s="139"/>
      <c r="F52" s="26"/>
      <c r="G52" s="139"/>
      <c r="I52" s="128"/>
    </row>
    <row r="53" spans="2:9" ht="19.5" customHeight="1" x14ac:dyDescent="0.3">
      <c r="B53" s="26"/>
      <c r="C53" s="26"/>
      <c r="D53" s="139"/>
      <c r="F53" s="139"/>
      <c r="G53" s="139"/>
      <c r="I53" s="128"/>
    </row>
    <row r="54" spans="2:9" ht="17.25" x14ac:dyDescent="0.3">
      <c r="B54" s="26"/>
      <c r="C54" s="26"/>
      <c r="D54" s="134"/>
      <c r="F54" s="139"/>
      <c r="G54" s="139"/>
    </row>
    <row r="55" spans="2:9" ht="17.25" x14ac:dyDescent="0.3">
      <c r="B55" s="26"/>
      <c r="C55" s="26"/>
      <c r="D55" s="134"/>
      <c r="E55" s="26"/>
      <c r="F55" s="26"/>
      <c r="G55" s="26"/>
      <c r="H55" s="26"/>
    </row>
    <row r="56" spans="2:9" ht="17.25" x14ac:dyDescent="0.3">
      <c r="B56" s="26"/>
      <c r="C56" s="26"/>
      <c r="D56" s="134"/>
      <c r="E56" s="26"/>
      <c r="F56" s="26"/>
      <c r="G56" s="26"/>
      <c r="H56" s="26"/>
    </row>
    <row r="57" spans="2:9" ht="17.25" x14ac:dyDescent="0.3">
      <c r="B57" s="26"/>
      <c r="C57" s="26"/>
      <c r="D57" s="134"/>
      <c r="E57" s="26"/>
      <c r="F57" s="26"/>
      <c r="G57" s="26"/>
      <c r="H57" s="26"/>
    </row>
    <row r="58" spans="2:9" ht="17.25" x14ac:dyDescent="0.3">
      <c r="B58" s="26"/>
      <c r="C58" s="26"/>
      <c r="D58" s="134"/>
      <c r="E58" s="26"/>
      <c r="F58" s="26"/>
      <c r="G58" s="26"/>
      <c r="H58" s="26"/>
    </row>
    <row r="59" spans="2:9" ht="17.25" x14ac:dyDescent="0.3">
      <c r="B59" s="26"/>
      <c r="C59" s="26"/>
      <c r="D59" s="134"/>
      <c r="E59" s="26"/>
      <c r="F59" s="26"/>
      <c r="G59" s="26"/>
      <c r="H59" s="26"/>
    </row>
    <row r="60" spans="2:9" ht="17.25" x14ac:dyDescent="0.3">
      <c r="B60" s="26"/>
      <c r="C60" s="26"/>
      <c r="D60" s="134"/>
      <c r="E60" s="26"/>
      <c r="F60" s="26"/>
      <c r="G60" s="26"/>
      <c r="H60" s="26"/>
    </row>
    <row r="61" spans="2:9" ht="17.25" x14ac:dyDescent="0.3">
      <c r="B61" s="26"/>
      <c r="C61" s="26"/>
      <c r="D61" s="134"/>
      <c r="E61" s="26"/>
      <c r="F61" s="26"/>
      <c r="G61" s="26"/>
      <c r="H61" s="26"/>
    </row>
    <row r="62" spans="2:9" ht="17.25" x14ac:dyDescent="0.3">
      <c r="B62" s="26"/>
      <c r="C62" s="26"/>
      <c r="D62" s="134"/>
      <c r="E62" s="26"/>
      <c r="F62" s="26"/>
      <c r="G62" s="26"/>
      <c r="H62" s="26"/>
    </row>
    <row r="63" spans="2:9" ht="17.25" x14ac:dyDescent="0.3">
      <c r="B63" s="26"/>
      <c r="C63" s="26"/>
      <c r="D63" s="134"/>
      <c r="E63" s="26"/>
      <c r="F63" s="26"/>
      <c r="G63" s="26"/>
      <c r="H63" s="26"/>
    </row>
    <row r="64" spans="2:9" ht="17.25" x14ac:dyDescent="0.3">
      <c r="B64" s="26"/>
      <c r="C64" s="26"/>
      <c r="D64" s="134"/>
      <c r="E64" s="26"/>
      <c r="F64" s="26"/>
      <c r="G64" s="26"/>
      <c r="H64" s="26"/>
    </row>
    <row r="65" spans="2:8" ht="17.25" x14ac:dyDescent="0.3">
      <c r="B65" s="26"/>
      <c r="C65" s="26"/>
      <c r="D65" s="134"/>
      <c r="E65" s="26"/>
      <c r="F65" s="26"/>
      <c r="G65" s="26"/>
      <c r="H65" s="26"/>
    </row>
    <row r="66" spans="2:8" ht="17.25" x14ac:dyDescent="0.3">
      <c r="B66" s="26"/>
      <c r="C66" s="26"/>
      <c r="D66" s="134"/>
      <c r="E66" s="26"/>
      <c r="F66" s="26"/>
      <c r="G66" s="26"/>
      <c r="H66" s="26"/>
    </row>
    <row r="67" spans="2:8" ht="17.25" x14ac:dyDescent="0.3">
      <c r="B67" s="26"/>
      <c r="C67" s="26"/>
      <c r="D67" s="134"/>
      <c r="E67" s="26"/>
      <c r="F67" s="26"/>
      <c r="G67" s="26"/>
      <c r="H67" s="26"/>
    </row>
    <row r="68" spans="2:8" ht="17.25" x14ac:dyDescent="0.3">
      <c r="B68" s="26"/>
      <c r="C68" s="26"/>
      <c r="D68" s="134"/>
      <c r="E68" s="26"/>
      <c r="F68" s="26"/>
      <c r="G68" s="26"/>
      <c r="H68" s="26"/>
    </row>
    <row r="69" spans="2:8" ht="17.25" x14ac:dyDescent="0.3">
      <c r="B69" s="26"/>
      <c r="C69" s="26"/>
      <c r="D69" s="134"/>
      <c r="E69" s="26"/>
      <c r="F69" s="26"/>
      <c r="G69" s="26"/>
      <c r="H69" s="26"/>
    </row>
    <row r="70" spans="2:8" ht="17.25" x14ac:dyDescent="0.3">
      <c r="B70" s="26"/>
      <c r="C70" s="26"/>
      <c r="D70" s="134"/>
      <c r="E70" s="26"/>
      <c r="F70" s="26"/>
      <c r="G70" s="26"/>
      <c r="H70" s="26"/>
    </row>
    <row r="71" spans="2:8" ht="17.25" x14ac:dyDescent="0.3">
      <c r="B71" s="26"/>
      <c r="C71" s="26"/>
      <c r="D71" s="134"/>
      <c r="E71" s="26"/>
      <c r="F71" s="26"/>
      <c r="G71" s="26"/>
      <c r="H71" s="26"/>
    </row>
    <row r="72" spans="2:8" ht="17.25" x14ac:dyDescent="0.3">
      <c r="B72" s="26"/>
      <c r="C72" s="26"/>
      <c r="D72" s="134"/>
      <c r="E72" s="26"/>
      <c r="F72" s="26"/>
      <c r="G72" s="26"/>
      <c r="H72" s="26"/>
    </row>
    <row r="73" spans="2:8" ht="17.25" x14ac:dyDescent="0.3">
      <c r="B73" s="26"/>
      <c r="C73" s="26"/>
      <c r="D73" s="134"/>
      <c r="E73" s="26"/>
      <c r="F73" s="26"/>
      <c r="G73" s="26"/>
      <c r="H73" s="26"/>
    </row>
    <row r="74" spans="2:8" ht="17.25" x14ac:dyDescent="0.3">
      <c r="B74" s="26"/>
      <c r="C74" s="26"/>
      <c r="D74" s="134"/>
      <c r="E74" s="26"/>
      <c r="F74" s="26"/>
      <c r="G74" s="26"/>
      <c r="H74" s="26"/>
    </row>
    <row r="75" spans="2:8" ht="17.25" x14ac:dyDescent="0.3">
      <c r="B75" s="26"/>
      <c r="C75" s="26"/>
      <c r="D75" s="134"/>
      <c r="E75" s="26"/>
      <c r="F75" s="26"/>
      <c r="G75" s="26"/>
      <c r="H75" s="26"/>
    </row>
    <row r="76" spans="2:8" ht="17.25" x14ac:dyDescent="0.3">
      <c r="B76" s="26"/>
      <c r="C76" s="26"/>
      <c r="D76" s="134"/>
      <c r="E76" s="26"/>
      <c r="F76" s="26"/>
      <c r="G76" s="26"/>
      <c r="H76" s="26"/>
    </row>
    <row r="77" spans="2:8" ht="17.25" x14ac:dyDescent="0.3">
      <c r="B77" s="26"/>
      <c r="C77" s="26"/>
      <c r="D77" s="134"/>
      <c r="E77" s="26"/>
      <c r="F77" s="26"/>
      <c r="G77" s="26"/>
      <c r="H77" s="26"/>
    </row>
    <row r="78" spans="2:8" ht="17.25" x14ac:dyDescent="0.3">
      <c r="B78" s="26"/>
      <c r="C78" s="26"/>
      <c r="D78" s="134"/>
      <c r="E78" s="26"/>
      <c r="F78" s="26"/>
      <c r="G78" s="26"/>
      <c r="H78" s="26"/>
    </row>
    <row r="79" spans="2:8" ht="17.25" x14ac:dyDescent="0.3">
      <c r="B79" s="26"/>
      <c r="C79" s="26"/>
      <c r="D79" s="134"/>
      <c r="E79" s="26"/>
      <c r="F79" s="26"/>
      <c r="G79" s="26"/>
      <c r="H79" s="26"/>
    </row>
    <row r="80" spans="2:8" ht="17.25" x14ac:dyDescent="0.3">
      <c r="B80" s="26"/>
      <c r="C80" s="26"/>
      <c r="D80" s="134"/>
      <c r="E80" s="26"/>
      <c r="F80" s="26"/>
      <c r="G80" s="26"/>
      <c r="H80" s="26"/>
    </row>
    <row r="81" spans="2:8" ht="17.25" x14ac:dyDescent="0.3">
      <c r="B81" s="26"/>
      <c r="C81" s="26"/>
      <c r="D81" s="134"/>
      <c r="E81" s="26"/>
      <c r="F81" s="26"/>
      <c r="G81" s="26"/>
      <c r="H81" s="26"/>
    </row>
    <row r="82" spans="2:8" ht="17.25" x14ac:dyDescent="0.3">
      <c r="B82" s="26"/>
      <c r="C82" s="26"/>
      <c r="D82" s="134"/>
      <c r="E82" s="26"/>
      <c r="F82" s="26"/>
      <c r="G82" s="26"/>
      <c r="H82" s="26"/>
    </row>
    <row r="83" spans="2:8" ht="17.25" x14ac:dyDescent="0.3">
      <c r="B83" s="26"/>
      <c r="C83" s="26"/>
      <c r="D83" s="134"/>
      <c r="E83" s="26"/>
      <c r="F83" s="26"/>
      <c r="G83" s="26"/>
      <c r="H83" s="26"/>
    </row>
    <row r="84" spans="2:8" ht="17.25" x14ac:dyDescent="0.3">
      <c r="B84" s="26"/>
      <c r="C84" s="26"/>
      <c r="D84" s="134"/>
      <c r="E84" s="26"/>
      <c r="F84" s="26"/>
      <c r="G84" s="26"/>
      <c r="H84" s="26"/>
    </row>
    <row r="85" spans="2:8" ht="17.25" x14ac:dyDescent="0.3">
      <c r="B85" s="26"/>
      <c r="C85" s="26"/>
      <c r="D85" s="134"/>
      <c r="E85" s="26"/>
      <c r="F85" s="26"/>
      <c r="G85" s="26"/>
      <c r="H85" s="26"/>
    </row>
    <row r="86" spans="2:8" ht="17.25" x14ac:dyDescent="0.3">
      <c r="B86" s="26"/>
      <c r="C86" s="26"/>
      <c r="D86" s="134"/>
      <c r="E86" s="26"/>
      <c r="F86" s="26"/>
      <c r="G86" s="26"/>
      <c r="H86" s="26"/>
    </row>
    <row r="87" spans="2:8" ht="17.25" x14ac:dyDescent="0.3">
      <c r="B87" s="26"/>
      <c r="C87" s="26"/>
      <c r="D87" s="134"/>
      <c r="E87" s="26"/>
      <c r="F87" s="26"/>
      <c r="G87" s="26"/>
      <c r="H87" s="26"/>
    </row>
    <row r="88" spans="2:8" ht="17.25" x14ac:dyDescent="0.3">
      <c r="B88" s="26"/>
      <c r="C88" s="26"/>
      <c r="D88" s="134"/>
      <c r="E88" s="26"/>
      <c r="F88" s="26"/>
      <c r="G88" s="26"/>
      <c r="H88" s="26"/>
    </row>
    <row r="89" spans="2:8" ht="17.25" x14ac:dyDescent="0.3">
      <c r="B89" s="26"/>
      <c r="C89" s="26"/>
      <c r="D89" s="134"/>
      <c r="E89" s="26"/>
      <c r="F89" s="26"/>
      <c r="G89" s="26"/>
      <c r="H89" s="26"/>
    </row>
    <row r="90" spans="2:8" ht="17.25" x14ac:dyDescent="0.3">
      <c r="B90" s="26"/>
      <c r="C90" s="26"/>
      <c r="D90" s="134"/>
      <c r="E90" s="26"/>
      <c r="F90" s="26"/>
      <c r="G90" s="26"/>
      <c r="H90" s="26"/>
    </row>
    <row r="91" spans="2:8" ht="17.25" x14ac:dyDescent="0.3">
      <c r="B91" s="26"/>
      <c r="C91" s="26"/>
      <c r="D91" s="134"/>
      <c r="E91" s="26"/>
      <c r="F91" s="26"/>
      <c r="G91" s="26"/>
      <c r="H91" s="26"/>
    </row>
    <row r="92" spans="2:8" ht="17.25" x14ac:dyDescent="0.3">
      <c r="B92" s="26"/>
      <c r="C92" s="26"/>
      <c r="D92" s="134"/>
      <c r="E92" s="26"/>
      <c r="F92" s="26"/>
      <c r="G92" s="26"/>
      <c r="H92" s="26"/>
    </row>
    <row r="93" spans="2:8" ht="17.25" x14ac:dyDescent="0.3">
      <c r="B93" s="26"/>
      <c r="C93" s="26"/>
      <c r="D93" s="134"/>
      <c r="E93" s="26"/>
      <c r="F93" s="26"/>
      <c r="G93" s="26"/>
      <c r="H93" s="26"/>
    </row>
    <row r="94" spans="2:8" ht="17.25" x14ac:dyDescent="0.3">
      <c r="B94" s="26"/>
      <c r="C94" s="26"/>
      <c r="D94" s="134"/>
      <c r="E94" s="26"/>
      <c r="F94" s="26"/>
      <c r="G94" s="26"/>
      <c r="H94" s="26"/>
    </row>
    <row r="95" spans="2:8" ht="17.25" x14ac:dyDescent="0.3">
      <c r="B95" s="26"/>
      <c r="C95" s="26"/>
      <c r="D95" s="134"/>
      <c r="E95" s="26"/>
      <c r="F95" s="26"/>
      <c r="G95" s="26"/>
      <c r="H95" s="26"/>
    </row>
    <row r="96" spans="2:8" ht="17.25" x14ac:dyDescent="0.3">
      <c r="B96" s="26"/>
      <c r="C96" s="26"/>
      <c r="D96" s="134"/>
      <c r="E96" s="26"/>
      <c r="F96" s="26"/>
      <c r="G96" s="26"/>
      <c r="H96" s="26"/>
    </row>
    <row r="97" spans="2:8" ht="17.25" x14ac:dyDescent="0.3">
      <c r="B97" s="26"/>
      <c r="C97" s="26"/>
      <c r="D97" s="134"/>
      <c r="E97" s="26"/>
      <c r="F97" s="26"/>
      <c r="G97" s="26"/>
      <c r="H97" s="26"/>
    </row>
    <row r="98" spans="2:8" ht="17.25" x14ac:dyDescent="0.3">
      <c r="B98" s="26"/>
      <c r="C98" s="26"/>
      <c r="D98" s="134"/>
      <c r="E98" s="26"/>
      <c r="F98" s="26"/>
      <c r="G98" s="26"/>
      <c r="H98" s="26"/>
    </row>
    <row r="99" spans="2:8" ht="17.25" x14ac:dyDescent="0.3">
      <c r="B99" s="26"/>
      <c r="C99" s="26"/>
      <c r="D99" s="134"/>
      <c r="E99" s="26"/>
      <c r="F99" s="26"/>
      <c r="G99" s="26"/>
      <c r="H99" s="26"/>
    </row>
    <row r="100" spans="2:8" ht="17.25" x14ac:dyDescent="0.3">
      <c r="B100" s="26"/>
      <c r="C100" s="26"/>
      <c r="D100" s="134"/>
      <c r="E100" s="26"/>
      <c r="F100" s="26"/>
      <c r="G100" s="26"/>
      <c r="H100" s="26"/>
    </row>
    <row r="101" spans="2:8" ht="17.25" x14ac:dyDescent="0.3">
      <c r="B101" s="26"/>
      <c r="C101" s="26"/>
      <c r="D101" s="134"/>
      <c r="E101" s="26"/>
      <c r="F101" s="26"/>
      <c r="G101" s="26"/>
      <c r="H101" s="26"/>
    </row>
    <row r="102" spans="2:8" ht="17.25" x14ac:dyDescent="0.3">
      <c r="B102" s="26"/>
      <c r="C102" s="26"/>
      <c r="D102" s="134"/>
      <c r="E102" s="26"/>
      <c r="F102" s="26"/>
      <c r="G102" s="26"/>
      <c r="H102" s="26"/>
    </row>
    <row r="103" spans="2:8" ht="17.25" x14ac:dyDescent="0.3">
      <c r="B103" s="26"/>
      <c r="C103" s="26"/>
      <c r="D103" s="134"/>
      <c r="E103" s="26"/>
      <c r="F103" s="26"/>
      <c r="G103" s="26"/>
      <c r="H103" s="26"/>
    </row>
    <row r="104" spans="2:8" ht="17.25" x14ac:dyDescent="0.3">
      <c r="B104" s="26"/>
      <c r="C104" s="26"/>
      <c r="D104" s="134"/>
      <c r="E104" s="26"/>
      <c r="F104" s="26"/>
      <c r="G104" s="26"/>
      <c r="H104" s="26"/>
    </row>
    <row r="105" spans="2:8" ht="17.25" x14ac:dyDescent="0.3">
      <c r="B105" s="26"/>
      <c r="C105" s="26"/>
      <c r="D105" s="134"/>
      <c r="E105" s="26"/>
      <c r="F105" s="26"/>
      <c r="G105" s="26"/>
      <c r="H105" s="26"/>
    </row>
    <row r="106" spans="2:8" ht="17.25" x14ac:dyDescent="0.3">
      <c r="B106" s="26"/>
      <c r="C106" s="26"/>
      <c r="D106" s="134"/>
      <c r="E106" s="26"/>
      <c r="F106" s="26"/>
      <c r="G106" s="26"/>
      <c r="H106" s="26"/>
    </row>
    <row r="107" spans="2:8" ht="17.25" x14ac:dyDescent="0.3">
      <c r="B107" s="26"/>
      <c r="C107" s="26"/>
      <c r="D107" s="134"/>
      <c r="E107" s="26"/>
      <c r="F107" s="26"/>
      <c r="G107" s="26"/>
      <c r="H107" s="26"/>
    </row>
    <row r="108" spans="2:8" ht="17.25" x14ac:dyDescent="0.3">
      <c r="B108" s="26"/>
      <c r="C108" s="26"/>
      <c r="D108" s="134"/>
      <c r="E108" s="26"/>
      <c r="F108" s="26"/>
      <c r="G108" s="26"/>
      <c r="H108" s="26"/>
    </row>
    <row r="109" spans="2:8" ht="17.25" x14ac:dyDescent="0.3">
      <c r="B109" s="26"/>
      <c r="C109" s="26"/>
      <c r="D109" s="134"/>
      <c r="E109" s="26"/>
      <c r="F109" s="26"/>
      <c r="G109" s="26"/>
      <c r="H109" s="26"/>
    </row>
    <row r="110" spans="2:8" ht="17.25" x14ac:dyDescent="0.3">
      <c r="B110" s="26"/>
      <c r="C110" s="26"/>
      <c r="D110" s="134"/>
      <c r="E110" s="26"/>
      <c r="F110" s="26"/>
      <c r="G110" s="26"/>
      <c r="H110" s="26"/>
    </row>
    <row r="111" spans="2:8" ht="17.25" x14ac:dyDescent="0.3">
      <c r="B111" s="26"/>
      <c r="C111" s="26"/>
      <c r="D111" s="134"/>
      <c r="E111" s="26"/>
      <c r="F111" s="26"/>
      <c r="G111" s="26"/>
      <c r="H111" s="26"/>
    </row>
    <row r="112" spans="2:8" ht="17.25" x14ac:dyDescent="0.3">
      <c r="B112" s="26"/>
      <c r="C112" s="26"/>
      <c r="D112" s="134"/>
      <c r="E112" s="26"/>
      <c r="F112" s="26"/>
      <c r="G112" s="26"/>
      <c r="H112" s="26"/>
    </row>
    <row r="113" spans="2:8" ht="17.25" x14ac:dyDescent="0.3">
      <c r="B113" s="26"/>
      <c r="C113" s="26"/>
      <c r="D113" s="134"/>
      <c r="E113" s="26"/>
      <c r="F113" s="26"/>
      <c r="G113" s="26"/>
      <c r="H113" s="26"/>
    </row>
    <row r="114" spans="2:8" ht="17.25" x14ac:dyDescent="0.3">
      <c r="B114" s="26"/>
      <c r="C114" s="26"/>
      <c r="D114" s="134"/>
      <c r="E114" s="26"/>
      <c r="F114" s="26"/>
      <c r="G114" s="26"/>
      <c r="H114" s="26"/>
    </row>
    <row r="115" spans="2:8" ht="17.25" x14ac:dyDescent="0.3">
      <c r="B115" s="26"/>
      <c r="C115" s="26"/>
      <c r="D115" s="134"/>
      <c r="E115" s="26"/>
      <c r="F115" s="26"/>
      <c r="G115" s="26"/>
      <c r="H115" s="26"/>
    </row>
    <row r="116" spans="2:8" ht="17.25" x14ac:dyDescent="0.3">
      <c r="B116" s="26"/>
      <c r="C116" s="26"/>
      <c r="D116" s="134"/>
      <c r="E116" s="26"/>
      <c r="F116" s="26"/>
      <c r="G116" s="26"/>
      <c r="H116" s="26"/>
    </row>
    <row r="117" spans="2:8" ht="17.25" x14ac:dyDescent="0.3">
      <c r="B117" s="26"/>
      <c r="C117" s="26"/>
      <c r="D117" s="134"/>
      <c r="E117" s="26"/>
      <c r="F117" s="26"/>
      <c r="G117" s="26"/>
      <c r="H117" s="26"/>
    </row>
    <row r="118" spans="2:8" ht="17.25" x14ac:dyDescent="0.3">
      <c r="B118" s="26"/>
      <c r="C118" s="26"/>
      <c r="D118" s="134"/>
      <c r="E118" s="26"/>
      <c r="F118" s="26"/>
      <c r="G118" s="26"/>
      <c r="H118" s="26"/>
    </row>
    <row r="119" spans="2:8" ht="17.25" x14ac:dyDescent="0.3">
      <c r="B119" s="26"/>
      <c r="C119" s="26"/>
      <c r="D119" s="134"/>
      <c r="E119" s="26"/>
      <c r="F119" s="26"/>
      <c r="G119" s="26"/>
      <c r="H119" s="26"/>
    </row>
    <row r="120" spans="2:8" ht="17.25" x14ac:dyDescent="0.3">
      <c r="B120" s="26"/>
      <c r="C120" s="26"/>
      <c r="D120" s="134"/>
      <c r="E120" s="26"/>
      <c r="F120" s="26"/>
      <c r="G120" s="26"/>
      <c r="H120" s="26"/>
    </row>
    <row r="121" spans="2:8" ht="17.25" x14ac:dyDescent="0.3">
      <c r="B121" s="26"/>
      <c r="C121" s="26"/>
      <c r="D121" s="134"/>
      <c r="E121" s="26"/>
      <c r="F121" s="26"/>
      <c r="G121" s="26"/>
      <c r="H121" s="26"/>
    </row>
    <row r="122" spans="2:8" ht="17.25" x14ac:dyDescent="0.3">
      <c r="B122" s="26"/>
      <c r="C122" s="26"/>
      <c r="D122" s="134"/>
      <c r="E122" s="26"/>
      <c r="F122" s="26"/>
      <c r="G122" s="26"/>
      <c r="H122" s="26"/>
    </row>
    <row r="123" spans="2:8" ht="17.25" x14ac:dyDescent="0.3">
      <c r="B123" s="26"/>
      <c r="C123" s="26"/>
      <c r="D123" s="134"/>
      <c r="E123" s="26"/>
      <c r="F123" s="26"/>
      <c r="G123" s="26"/>
      <c r="H123" s="26"/>
    </row>
    <row r="124" spans="2:8" ht="17.25" x14ac:dyDescent="0.3">
      <c r="B124" s="26"/>
      <c r="C124" s="26"/>
      <c r="D124" s="134"/>
      <c r="E124" s="26"/>
      <c r="F124" s="26"/>
      <c r="G124" s="26"/>
      <c r="H124" s="26"/>
    </row>
    <row r="125" spans="2:8" ht="17.25" x14ac:dyDescent="0.3">
      <c r="B125" s="26"/>
      <c r="C125" s="26"/>
      <c r="D125" s="134"/>
      <c r="E125" s="26"/>
      <c r="F125" s="26"/>
      <c r="G125" s="26"/>
      <c r="H125" s="26"/>
    </row>
    <row r="126" spans="2:8" ht="17.25" x14ac:dyDescent="0.3">
      <c r="B126" s="26"/>
      <c r="C126" s="26"/>
      <c r="D126" s="134"/>
      <c r="E126" s="26"/>
      <c r="F126" s="26"/>
      <c r="G126" s="26"/>
      <c r="H126" s="26"/>
    </row>
    <row r="127" spans="2:8" ht="17.25" x14ac:dyDescent="0.3">
      <c r="B127" s="26"/>
      <c r="C127" s="26"/>
      <c r="D127" s="134"/>
      <c r="E127" s="26"/>
      <c r="F127" s="26"/>
      <c r="G127" s="26"/>
      <c r="H127" s="26"/>
    </row>
    <row r="128" spans="2:8" ht="17.25" x14ac:dyDescent="0.3">
      <c r="B128" s="26"/>
      <c r="C128" s="26"/>
      <c r="D128" s="134"/>
      <c r="E128" s="26"/>
      <c r="F128" s="26"/>
      <c r="G128" s="26"/>
      <c r="H128" s="26"/>
    </row>
    <row r="129" spans="2:8" ht="17.25" x14ac:dyDescent="0.3">
      <c r="B129" s="26"/>
      <c r="C129" s="26"/>
      <c r="D129" s="134"/>
      <c r="E129" s="26"/>
      <c r="F129" s="26"/>
      <c r="G129" s="26"/>
      <c r="H129" s="26"/>
    </row>
    <row r="130" spans="2:8" ht="17.25" x14ac:dyDescent="0.3">
      <c r="B130" s="26"/>
      <c r="C130" s="26"/>
      <c r="D130" s="134"/>
      <c r="E130" s="26"/>
      <c r="F130" s="26"/>
      <c r="G130" s="26"/>
      <c r="H130" s="26"/>
    </row>
    <row r="131" spans="2:8" ht="17.25" x14ac:dyDescent="0.3">
      <c r="B131" s="26"/>
      <c r="C131" s="26"/>
      <c r="D131" s="134"/>
      <c r="E131" s="26"/>
      <c r="F131" s="26"/>
      <c r="G131" s="26"/>
      <c r="H131" s="26"/>
    </row>
    <row r="132" spans="2:8" ht="17.25" x14ac:dyDescent="0.3">
      <c r="B132" s="26"/>
      <c r="C132" s="26"/>
      <c r="D132" s="134"/>
      <c r="E132" s="26"/>
      <c r="F132" s="26"/>
      <c r="G132" s="26"/>
      <c r="H132" s="26"/>
    </row>
    <row r="133" spans="2:8" ht="17.25" x14ac:dyDescent="0.3">
      <c r="B133" s="26"/>
      <c r="C133" s="26"/>
      <c r="D133" s="134"/>
      <c r="E133" s="26"/>
      <c r="F133" s="26"/>
      <c r="G133" s="26"/>
      <c r="H133" s="26"/>
    </row>
    <row r="134" spans="2:8" ht="17.25" x14ac:dyDescent="0.3">
      <c r="B134" s="26"/>
      <c r="C134" s="26"/>
      <c r="D134" s="134"/>
      <c r="E134" s="26"/>
      <c r="F134" s="26"/>
      <c r="G134" s="26"/>
      <c r="H134" s="26"/>
    </row>
    <row r="135" spans="2:8" ht="17.25" x14ac:dyDescent="0.3">
      <c r="B135" s="26"/>
      <c r="C135" s="26"/>
      <c r="D135" s="134"/>
      <c r="E135" s="26"/>
      <c r="F135" s="26"/>
      <c r="G135" s="26"/>
      <c r="H135" s="26"/>
    </row>
    <row r="136" spans="2:8" ht="17.25" x14ac:dyDescent="0.3">
      <c r="B136" s="26"/>
      <c r="C136" s="26"/>
      <c r="D136" s="134"/>
      <c r="E136" s="26"/>
      <c r="F136" s="26"/>
      <c r="G136" s="26"/>
      <c r="H136" s="26"/>
    </row>
    <row r="137" spans="2:8" ht="17.25" x14ac:dyDescent="0.3">
      <c r="B137" s="26"/>
      <c r="C137" s="26"/>
      <c r="D137" s="134"/>
      <c r="E137" s="26"/>
      <c r="F137" s="26"/>
      <c r="G137" s="26"/>
      <c r="H137" s="26"/>
    </row>
    <row r="138" spans="2:8" ht="17.25" x14ac:dyDescent="0.3">
      <c r="B138" s="26"/>
      <c r="C138" s="26"/>
      <c r="D138" s="134"/>
      <c r="E138" s="26"/>
      <c r="F138" s="26"/>
      <c r="G138" s="26"/>
      <c r="H138" s="26"/>
    </row>
    <row r="139" spans="2:8" ht="17.25" x14ac:dyDescent="0.3">
      <c r="B139" s="26"/>
      <c r="C139" s="26"/>
      <c r="D139" s="134"/>
      <c r="E139" s="26"/>
      <c r="F139" s="26"/>
      <c r="G139" s="26"/>
      <c r="H139" s="26"/>
    </row>
    <row r="140" spans="2:8" ht="17.25" x14ac:dyDescent="0.3">
      <c r="B140" s="26"/>
      <c r="C140" s="26"/>
      <c r="D140" s="134"/>
      <c r="E140" s="26"/>
      <c r="F140" s="26"/>
      <c r="G140" s="26"/>
      <c r="H140" s="26"/>
    </row>
    <row r="141" spans="2:8" ht="17.25" x14ac:dyDescent="0.3">
      <c r="B141" s="26"/>
      <c r="C141" s="26"/>
      <c r="D141" s="134"/>
      <c r="E141" s="26"/>
      <c r="F141" s="26"/>
      <c r="G141" s="26"/>
      <c r="H141" s="26"/>
    </row>
    <row r="142" spans="2:8" ht="17.25" x14ac:dyDescent="0.3">
      <c r="B142" s="26"/>
      <c r="C142" s="26"/>
      <c r="D142" s="134"/>
      <c r="E142" s="26"/>
      <c r="F142" s="26"/>
      <c r="G142" s="26"/>
      <c r="H142" s="26"/>
    </row>
    <row r="143" spans="2:8" ht="17.25" x14ac:dyDescent="0.3">
      <c r="B143" s="26"/>
      <c r="C143" s="26"/>
      <c r="D143" s="134"/>
      <c r="E143" s="26"/>
      <c r="F143" s="26"/>
      <c r="G143" s="26"/>
      <c r="H143" s="26"/>
    </row>
    <row r="144" spans="2:8" ht="17.25" x14ac:dyDescent="0.3">
      <c r="B144" s="26"/>
      <c r="C144" s="26"/>
      <c r="D144" s="134"/>
      <c r="E144" s="26"/>
      <c r="F144" s="26"/>
      <c r="G144" s="26"/>
      <c r="H144" s="26"/>
    </row>
    <row r="145" spans="2:8" ht="17.25" x14ac:dyDescent="0.3">
      <c r="B145" s="26"/>
      <c r="C145" s="26"/>
      <c r="D145" s="134"/>
      <c r="E145" s="26"/>
      <c r="F145" s="26"/>
      <c r="G145" s="26"/>
      <c r="H145" s="26"/>
    </row>
    <row r="146" spans="2:8" ht="17.25" x14ac:dyDescent="0.3">
      <c r="B146" s="26"/>
      <c r="C146" s="26"/>
      <c r="D146" s="134"/>
      <c r="E146" s="26"/>
      <c r="F146" s="26"/>
      <c r="G146" s="26"/>
      <c r="H146" s="26"/>
    </row>
    <row r="147" spans="2:8" ht="17.25" x14ac:dyDescent="0.3">
      <c r="B147" s="26"/>
      <c r="C147" s="26"/>
      <c r="D147" s="134"/>
      <c r="E147" s="26"/>
      <c r="F147" s="26"/>
      <c r="G147" s="26"/>
      <c r="H147" s="26"/>
    </row>
    <row r="148" spans="2:8" ht="17.25" x14ac:dyDescent="0.3">
      <c r="B148" s="26"/>
      <c r="C148" s="26"/>
      <c r="D148" s="134"/>
      <c r="E148" s="26"/>
      <c r="F148" s="26"/>
      <c r="G148" s="26"/>
      <c r="H148" s="26"/>
    </row>
    <row r="149" spans="2:8" ht="17.25" x14ac:dyDescent="0.3">
      <c r="B149" s="26"/>
      <c r="C149" s="26"/>
      <c r="D149" s="134"/>
      <c r="E149" s="26"/>
      <c r="F149" s="26"/>
      <c r="G149" s="26"/>
      <c r="H149" s="26"/>
    </row>
    <row r="150" spans="2:8" ht="17.25" x14ac:dyDescent="0.3">
      <c r="B150" s="26"/>
      <c r="C150" s="26"/>
      <c r="D150" s="134"/>
      <c r="E150" s="26"/>
      <c r="F150" s="26"/>
      <c r="G150" s="26"/>
      <c r="H150" s="26"/>
    </row>
    <row r="151" spans="2:8" ht="17.25" x14ac:dyDescent="0.3">
      <c r="B151" s="26"/>
      <c r="C151" s="26"/>
      <c r="D151" s="134"/>
      <c r="E151" s="26"/>
      <c r="F151" s="26"/>
      <c r="G151" s="26"/>
      <c r="H151" s="26"/>
    </row>
    <row r="152" spans="2:8" ht="17.25" x14ac:dyDescent="0.3">
      <c r="B152" s="26"/>
      <c r="C152" s="26"/>
      <c r="D152" s="134"/>
      <c r="E152" s="26"/>
      <c r="F152" s="26"/>
      <c r="G152" s="26"/>
      <c r="H152" s="26"/>
    </row>
  </sheetData>
  <sheetProtection sheet="1" selectLockedCells="1"/>
  <mergeCells count="29">
    <mergeCell ref="B6:C6"/>
    <mergeCell ref="E6:G6"/>
    <mergeCell ref="B1:H1"/>
    <mergeCell ref="B2:H2"/>
    <mergeCell ref="E4:H4"/>
    <mergeCell ref="B5:C5"/>
    <mergeCell ref="E5:G5"/>
    <mergeCell ref="E15:F15"/>
    <mergeCell ref="B7:C7"/>
    <mergeCell ref="E7:F7"/>
    <mergeCell ref="B8:C8"/>
    <mergeCell ref="B9:C9"/>
    <mergeCell ref="E9:F9"/>
    <mergeCell ref="E10:F10"/>
    <mergeCell ref="B11:C11"/>
    <mergeCell ref="E11:F11"/>
    <mergeCell ref="E12:F12"/>
    <mergeCell ref="E13:F13"/>
    <mergeCell ref="E14:F14"/>
    <mergeCell ref="E16:E17"/>
    <mergeCell ref="B20:C20"/>
    <mergeCell ref="B25:C25"/>
    <mergeCell ref="E25:E26"/>
    <mergeCell ref="E27:E28"/>
    <mergeCell ref="B35:C35"/>
    <mergeCell ref="E37:F37"/>
    <mergeCell ref="B38:C38"/>
    <mergeCell ref="E38:F38"/>
    <mergeCell ref="B36:C37"/>
  </mergeCells>
  <pageMargins left="0.5" right="0" top="0" bottom="0" header="0" footer="0"/>
  <pageSetup scale="79" orientation="portrait" horizontalDpi="4294967293" verticalDpi="4294967293" r:id="rId1"/>
  <headerFooter alignWithMargins="0">
    <oddHeader xml:space="preserve">&amp;C&amp;22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Income Record</vt:lpstr>
      <vt:lpstr>Expense Record</vt:lpstr>
      <vt:lpstr>Troop Finance Summary</vt:lpstr>
      <vt:lpstr>'Expense Record'!Print_Area</vt:lpstr>
      <vt:lpstr>'Income Record'!Print_Area</vt:lpstr>
      <vt:lpstr>Instructions!Print_Area</vt:lpstr>
      <vt:lpstr>'Troop Finance Summary'!Print_Area</vt:lpstr>
      <vt:lpstr>'Expense Record'!Print_Titles</vt:lpstr>
      <vt:lpstr>'Income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JBoswell</dc:creator>
  <cp:lastModifiedBy>GSWCF</cp:lastModifiedBy>
  <cp:lastPrinted>2021-04-14T20:35:09Z</cp:lastPrinted>
  <dcterms:created xsi:type="dcterms:W3CDTF">2018-06-18T18:06:39Z</dcterms:created>
  <dcterms:modified xsi:type="dcterms:W3CDTF">2021-04-14T20:45:01Z</dcterms:modified>
</cp:coreProperties>
</file>